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SPORTSHALL\"/>
    </mc:Choice>
  </mc:AlternateContent>
  <bookViews>
    <workbookView xWindow="0" yWindow="0" windowWidth="23040" windowHeight="9084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U255" i="1" l="1"/>
  <c r="U254" i="1"/>
  <c r="U253" i="1"/>
  <c r="U252" i="1"/>
  <c r="U251" i="1"/>
  <c r="U250" i="1"/>
  <c r="U244" i="1"/>
  <c r="U243" i="1"/>
  <c r="U242" i="1"/>
  <c r="U241" i="1"/>
  <c r="U240" i="1"/>
  <c r="U239" i="1"/>
  <c r="U246" i="1" s="1"/>
  <c r="U233" i="1"/>
  <c r="U232" i="1"/>
  <c r="U231" i="1"/>
  <c r="U230" i="1"/>
  <c r="U229" i="1"/>
  <c r="U228" i="1"/>
  <c r="U218" i="1"/>
  <c r="U217" i="1"/>
  <c r="U216" i="1"/>
  <c r="U215" i="1"/>
  <c r="U214" i="1"/>
  <c r="U213" i="1"/>
  <c r="U206" i="1"/>
  <c r="U205" i="1"/>
  <c r="U204" i="1"/>
  <c r="U203" i="1"/>
  <c r="U209" i="1" s="1"/>
  <c r="U202" i="1"/>
  <c r="U201" i="1"/>
  <c r="U195" i="1"/>
  <c r="U194" i="1"/>
  <c r="U193" i="1"/>
  <c r="U192" i="1"/>
  <c r="U191" i="1"/>
  <c r="U190" i="1"/>
  <c r="U180" i="1"/>
  <c r="U179" i="1"/>
  <c r="U178" i="1"/>
  <c r="U177" i="1"/>
  <c r="U176" i="1"/>
  <c r="U175" i="1"/>
  <c r="U169" i="1"/>
  <c r="U168" i="1"/>
  <c r="U167" i="1"/>
  <c r="U166" i="1"/>
  <c r="U165" i="1"/>
  <c r="U164" i="1"/>
  <c r="U158" i="1"/>
  <c r="U157" i="1"/>
  <c r="U156" i="1"/>
  <c r="U155" i="1"/>
  <c r="U160" i="1" s="1"/>
  <c r="U154" i="1"/>
  <c r="U153" i="1"/>
  <c r="U143" i="1"/>
  <c r="U142" i="1"/>
  <c r="U141" i="1"/>
  <c r="U140" i="1"/>
  <c r="U139" i="1"/>
  <c r="U138" i="1"/>
  <c r="U132" i="1"/>
  <c r="U131" i="1"/>
  <c r="U130" i="1"/>
  <c r="U129" i="1"/>
  <c r="U134" i="1" s="1"/>
  <c r="U128" i="1"/>
  <c r="U127" i="1"/>
  <c r="U121" i="1"/>
  <c r="U120" i="1"/>
  <c r="U119" i="1"/>
  <c r="U118" i="1"/>
  <c r="U117" i="1"/>
  <c r="U116" i="1"/>
  <c r="U123" i="1" s="1"/>
  <c r="U107" i="1"/>
  <c r="U106" i="1"/>
  <c r="U105" i="1"/>
  <c r="U104" i="1"/>
  <c r="U110" i="1" s="1"/>
  <c r="U103" i="1"/>
  <c r="U102" i="1"/>
  <c r="U95" i="1"/>
  <c r="U94" i="1"/>
  <c r="U93" i="1"/>
  <c r="U92" i="1"/>
  <c r="U91" i="1"/>
  <c r="U90" i="1"/>
  <c r="U84" i="1"/>
  <c r="U83" i="1"/>
  <c r="U82" i="1"/>
  <c r="U81" i="1"/>
  <c r="U80" i="1"/>
  <c r="U79" i="1"/>
  <c r="U69" i="1"/>
  <c r="U68" i="1"/>
  <c r="U67" i="1"/>
  <c r="U66" i="1"/>
  <c r="U65" i="1"/>
  <c r="U64" i="1"/>
  <c r="U58" i="1"/>
  <c r="U57" i="1"/>
  <c r="U56" i="1"/>
  <c r="U55" i="1"/>
  <c r="U54" i="1"/>
  <c r="U53" i="1"/>
  <c r="U47" i="1"/>
  <c r="U46" i="1"/>
  <c r="U45" i="1"/>
  <c r="U44" i="1"/>
  <c r="U43" i="1"/>
  <c r="U42" i="1"/>
  <c r="U49" i="1" s="1"/>
  <c r="U33" i="1"/>
  <c r="U32" i="1"/>
  <c r="U31" i="1"/>
  <c r="U30" i="1"/>
  <c r="U29" i="1"/>
  <c r="U28" i="1"/>
  <c r="U22" i="1"/>
  <c r="U21" i="1"/>
  <c r="U20" i="1"/>
  <c r="U19" i="1"/>
  <c r="U18" i="1"/>
  <c r="U17" i="1"/>
  <c r="U7" i="1"/>
  <c r="U8" i="1"/>
  <c r="U9" i="1"/>
  <c r="U10" i="1"/>
  <c r="U11" i="1"/>
  <c r="U6" i="1"/>
  <c r="U212" i="1"/>
  <c r="U220" i="1"/>
  <c r="U227" i="1"/>
  <c r="U235" i="1" s="1"/>
  <c r="U27" i="1"/>
  <c r="U35" i="1"/>
  <c r="U137" i="1"/>
  <c r="U126" i="1"/>
  <c r="U115" i="1"/>
  <c r="U189" i="1"/>
  <c r="U197" i="1" s="1"/>
  <c r="U174" i="1"/>
  <c r="U101" i="1"/>
  <c r="U89" i="1"/>
  <c r="U86" i="1"/>
  <c r="U78" i="1"/>
  <c r="U63" i="1"/>
  <c r="U71" i="1" s="1"/>
  <c r="U52" i="1"/>
  <c r="U60" i="1" s="1"/>
  <c r="U41" i="1"/>
  <c r="U5" i="1"/>
  <c r="U16" i="1"/>
  <c r="U152" i="1"/>
  <c r="U163" i="1"/>
  <c r="U171" i="1"/>
  <c r="U200" i="1"/>
  <c r="U238" i="1"/>
  <c r="U249" i="1"/>
  <c r="U257" i="1" s="1"/>
  <c r="U98" i="1"/>
  <c r="U182" i="1"/>
  <c r="U145" i="1"/>
  <c r="U24" i="1" l="1"/>
  <c r="U13" i="1"/>
</calcChain>
</file>

<file path=xl/sharedStrings.xml><?xml version="1.0" encoding="utf-8"?>
<sst xmlns="http://schemas.openxmlformats.org/spreadsheetml/2006/main" count="464" uniqueCount="235">
  <si>
    <t>NO.</t>
  </si>
  <si>
    <t>Pts.</t>
  </si>
  <si>
    <t>Dist.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</si>
  <si>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</si>
  <si>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</si>
  <si>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</si>
  <si>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</si>
  <si>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</si>
  <si>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</si>
  <si>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</si>
  <si>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 xml:space="preserve">      SHOT</t>
  </si>
  <si>
    <t xml:space="preserve">     PAARLAUF</t>
  </si>
  <si>
    <t xml:space="preserve">         4X2 LAP</t>
  </si>
  <si>
    <t xml:space="preserve">      OBS RACE</t>
  </si>
  <si>
    <t>Time</t>
  </si>
  <si>
    <t>LONG JUMP</t>
  </si>
  <si>
    <t>No.</t>
  </si>
  <si>
    <t>SPEED B</t>
  </si>
  <si>
    <t>CAMBERLEY AC 'A'</t>
  </si>
  <si>
    <t>Sophie Bree</t>
  </si>
  <si>
    <t>Sophie Funnell</t>
  </si>
  <si>
    <t>Livvi James</t>
  </si>
  <si>
    <t>Maya James</t>
  </si>
  <si>
    <t>Danielle Olugbile</t>
  </si>
  <si>
    <t>Jules Rabey</t>
  </si>
  <si>
    <t>Emily Dillamore</t>
  </si>
  <si>
    <t>Jesse Gates</t>
  </si>
  <si>
    <t>Daisy Hogston</t>
  </si>
  <si>
    <t>Lily Kendall</t>
  </si>
  <si>
    <t>Finity Myall</t>
  </si>
  <si>
    <t>Katherine Quigg</t>
  </si>
  <si>
    <t>Alisa Navan</t>
  </si>
  <si>
    <t>CAMBERLEY AC 'B'</t>
  </si>
  <si>
    <t>CAMBERLEY AC 'C'</t>
  </si>
  <si>
    <t>Jemma Hurley</t>
  </si>
  <si>
    <t>Sapphire Stephen</t>
  </si>
  <si>
    <t>Neve O'Hara</t>
  </si>
  <si>
    <t>Holly Patterson</t>
  </si>
  <si>
    <t>Neve San Emeterio</t>
  </si>
  <si>
    <t>Amelia Smith</t>
  </si>
  <si>
    <t>DORKING &amp; MOLE VALLEY AC 'A'</t>
  </si>
  <si>
    <t>Emily Dodson</t>
  </si>
  <si>
    <t>Sola Akande</t>
  </si>
  <si>
    <t>Ewanor Trigg</t>
  </si>
  <si>
    <t>Lauryn Walter</t>
  </si>
  <si>
    <t>Katie Newman</t>
  </si>
  <si>
    <t>DORKING &amp; MOLE VALLEY AC 'B'</t>
  </si>
  <si>
    <t>Marnie Onwere</t>
  </si>
  <si>
    <t>Milly Manning</t>
  </si>
  <si>
    <t>Milli Duthie</t>
  </si>
  <si>
    <t>EPSOM &amp; EWELL HARRIERS 'A'</t>
  </si>
  <si>
    <t>Ellie Taylor</t>
  </si>
  <si>
    <t>Grace Jansen</t>
  </si>
  <si>
    <t>Nina Johnson</t>
  </si>
  <si>
    <t>Amelia Linsley</t>
  </si>
  <si>
    <t>Asha Thomas</t>
  </si>
  <si>
    <t>Alicia Christie</t>
  </si>
  <si>
    <t>EPSOM &amp; EWELL HARRIERS 'B'</t>
  </si>
  <si>
    <t>Iris Brown</t>
  </si>
  <si>
    <t>Charlotte Williams</t>
  </si>
  <si>
    <t>Sophie Lanas</t>
  </si>
  <si>
    <t>Soley Austin</t>
  </si>
  <si>
    <t>EPSOM &amp; EWELL HARRIERS 'C'</t>
  </si>
  <si>
    <t>Ella Bridgeman</t>
  </si>
  <si>
    <t>Abi Stafford</t>
  </si>
  <si>
    <t>Minette Watkins</t>
  </si>
  <si>
    <t>Zoe Double</t>
  </si>
  <si>
    <t>Sophie Cox</t>
  </si>
  <si>
    <t>GUILDFORD &amp; GODALMING AC 'A'</t>
  </si>
  <si>
    <t>Daisy Little</t>
  </si>
  <si>
    <t>Marlene lange</t>
  </si>
  <si>
    <t>Natasha Griffin</t>
  </si>
  <si>
    <t>Bethany Muir</t>
  </si>
  <si>
    <t>Cariad Norris</t>
  </si>
  <si>
    <t>GUILDFORD &amp; GODALMING AC 'B'</t>
  </si>
  <si>
    <t>GUILDFORD &amp; GODALMING AC 'C'</t>
  </si>
  <si>
    <t>Chloe Hextall</t>
  </si>
  <si>
    <t>Lily Roberts</t>
  </si>
  <si>
    <t>Katie Keiller</t>
  </si>
  <si>
    <t>Julia Latin</t>
  </si>
  <si>
    <t>Jodie Mandeville</t>
  </si>
  <si>
    <t>Charlotte Taylor</t>
  </si>
  <si>
    <t>Lucy Taylor</t>
  </si>
  <si>
    <t>Libby Daunter</t>
  </si>
  <si>
    <t>Chloe Gibney</t>
  </si>
  <si>
    <t>Charlotte Black</t>
  </si>
  <si>
    <t>Hannah Underdown</t>
  </si>
  <si>
    <t>Freya Ward</t>
  </si>
  <si>
    <t>HERNE HILL HARRIERS 'A'</t>
  </si>
  <si>
    <t>Jenae James</t>
  </si>
  <si>
    <t>Tia Meghie</t>
  </si>
  <si>
    <t>Zoe Cruyuren</t>
  </si>
  <si>
    <t>Natalia Webb</t>
  </si>
  <si>
    <t>Shanice Daley</t>
  </si>
  <si>
    <t>HERNE HILL HARRIERS 'B'</t>
  </si>
  <si>
    <t>Tamia Siney Beck</t>
  </si>
  <si>
    <t>Bliss Parson</t>
  </si>
  <si>
    <r>
      <t xml:space="preserve">Higar </t>
    </r>
    <r>
      <rPr>
        <sz val="9"/>
        <color indexed="10"/>
        <rFont val="Arial"/>
        <family val="2"/>
      </rPr>
      <t>Swaoi (?)</t>
    </r>
  </si>
  <si>
    <t>Michayla Hewitt-Byys</t>
  </si>
  <si>
    <t>Gabby Karegbo</t>
  </si>
  <si>
    <t>Yoreni Panlo</t>
  </si>
  <si>
    <t>HERNE HILL HARRIERS 'C'</t>
  </si>
  <si>
    <t>Mabel Meneil</t>
  </si>
  <si>
    <t>Jasmin Mullings</t>
  </si>
  <si>
    <t>Lana Mitchell</t>
  </si>
  <si>
    <t>Ashley Meycalfe</t>
  </si>
  <si>
    <t>Satia Murray</t>
  </si>
  <si>
    <t>HOLLAND SPORTS AC</t>
  </si>
  <si>
    <t>Poppy Wells</t>
  </si>
  <si>
    <t>Katie Greer</t>
  </si>
  <si>
    <t>Isabel Fletcher</t>
  </si>
  <si>
    <t>Constance Jarrett</t>
  </si>
  <si>
    <t>Clara Hogg</t>
  </si>
  <si>
    <t>Phoebe Musgrove</t>
  </si>
  <si>
    <t>Jasmine Fletcher</t>
  </si>
  <si>
    <t>KINGSTON AC &amp; POLY H</t>
  </si>
  <si>
    <t>Kira Holt</t>
  </si>
  <si>
    <t>Camilla MacFarlane</t>
  </si>
  <si>
    <t>SOUTH LONDON HARRIERS 'A'</t>
  </si>
  <si>
    <t>Katie Mooney</t>
  </si>
  <si>
    <t>Ellie Dibley</t>
  </si>
  <si>
    <t>Alice Stanley</t>
  </si>
  <si>
    <t>Maddie Vickers</t>
  </si>
  <si>
    <t>Anna-Marie Agard</t>
  </si>
  <si>
    <t>Suzanna Edwards</t>
  </si>
  <si>
    <t>Olivia Vickers</t>
  </si>
  <si>
    <t>SOUTH LONDON HARRIERS 'B'</t>
  </si>
  <si>
    <t>Leila Morrell</t>
  </si>
  <si>
    <t>Maisie Roxborough</t>
  </si>
  <si>
    <t>Phoebe Kemp</t>
  </si>
  <si>
    <t>Annice Kemp</t>
  </si>
  <si>
    <t>Ruby Bonas-Ward</t>
  </si>
  <si>
    <t>WAVERLEY HARRIERS 'A'</t>
  </si>
  <si>
    <t>Grace Kimber</t>
  </si>
  <si>
    <t>India Patto</t>
  </si>
  <si>
    <t>Olivia Mahoney</t>
  </si>
  <si>
    <t>Scarlett Somerville</t>
  </si>
  <si>
    <t>Mia Somerville</t>
  </si>
  <si>
    <t>Molly Bassett</t>
  </si>
  <si>
    <t>WAVERLEY HARRIERS 'B'</t>
  </si>
  <si>
    <t>Emily Wade</t>
  </si>
  <si>
    <t>Emily Jagger</t>
  </si>
  <si>
    <t>Jessica White</t>
  </si>
  <si>
    <t>Sacha Barrass</t>
  </si>
  <si>
    <t>Zoe Gair</t>
  </si>
  <si>
    <t>Olivia Ab Iorwerth</t>
  </si>
  <si>
    <t>ns</t>
  </si>
  <si>
    <t>Emma Westmorland</t>
  </si>
  <si>
    <t>Saskia McAlliser</t>
  </si>
  <si>
    <t>Ninyah Costley</t>
  </si>
  <si>
    <t>Charis</t>
  </si>
  <si>
    <t>Kyrah Francois</t>
  </si>
  <si>
    <t>1:34.2</t>
  </si>
  <si>
    <t>1:34.3</t>
  </si>
  <si>
    <t>1:35.5</t>
  </si>
  <si>
    <t>1:37.8</t>
  </si>
  <si>
    <t>1:31.7</t>
  </si>
  <si>
    <t>1:52.9</t>
  </si>
  <si>
    <t>1:35.7</t>
  </si>
  <si>
    <t>1:36.0</t>
  </si>
  <si>
    <t>1:38.6</t>
  </si>
  <si>
    <t>1:45.5</t>
  </si>
  <si>
    <t>1:37.4</t>
  </si>
  <si>
    <t>1:39.2</t>
  </si>
  <si>
    <t>1:42.4</t>
  </si>
  <si>
    <t>1:42.6</t>
  </si>
  <si>
    <t>1:49.3</t>
  </si>
  <si>
    <t>1:36.9</t>
  </si>
  <si>
    <t>1:37.1</t>
  </si>
  <si>
    <t>1:37.2</t>
  </si>
  <si>
    <t>1:41.3</t>
  </si>
  <si>
    <t>1:43.4</t>
  </si>
  <si>
    <t>1:40.5</t>
  </si>
  <si>
    <t>1:44.2</t>
  </si>
  <si>
    <t>1:45.2</t>
  </si>
  <si>
    <t>1:48.6</t>
  </si>
  <si>
    <t>1:36.8</t>
  </si>
  <si>
    <t>1:40.7</t>
  </si>
  <si>
    <t>1:43.5</t>
  </si>
  <si>
    <t>1:52.8</t>
  </si>
  <si>
    <t>1:53.3</t>
  </si>
  <si>
    <t>Lucy Atkins</t>
  </si>
  <si>
    <t>1:57.2</t>
  </si>
  <si>
    <t>1:58.3</t>
  </si>
  <si>
    <t>1:58.6</t>
  </si>
  <si>
    <t>2:05.2</t>
  </si>
  <si>
    <t>2:12.2</t>
  </si>
  <si>
    <t>1:54.0</t>
  </si>
  <si>
    <t>2:00.8</t>
  </si>
  <si>
    <t>2:00.9</t>
  </si>
  <si>
    <t>2;08.2</t>
  </si>
  <si>
    <t>2:08.3</t>
  </si>
  <si>
    <t>1:56.8</t>
  </si>
  <si>
    <t>2:11.4</t>
  </si>
  <si>
    <t>2:13.9</t>
  </si>
  <si>
    <t>2:18.6</t>
  </si>
  <si>
    <t>1:59.3</t>
  </si>
  <si>
    <t>2:00.4</t>
  </si>
  <si>
    <t>2:04.7</t>
  </si>
  <si>
    <t>1:47.8</t>
  </si>
  <si>
    <t>1:50.1</t>
  </si>
  <si>
    <t>1:51.1</t>
  </si>
  <si>
    <t>1:53.8</t>
  </si>
  <si>
    <t>1:52.0</t>
  </si>
  <si>
    <t>1:50.4</t>
  </si>
  <si>
    <t>1:55.4</t>
  </si>
  <si>
    <t>1:58.2</t>
  </si>
  <si>
    <t>1:58.4</t>
  </si>
  <si>
    <t>2:04.8</t>
  </si>
  <si>
    <t>1:56.7</t>
  </si>
  <si>
    <t>2:00.5</t>
  </si>
  <si>
    <t>2:01.2</t>
  </si>
  <si>
    <t>2:00.2</t>
  </si>
  <si>
    <t>2:03.6</t>
  </si>
  <si>
    <t>2:04.6</t>
  </si>
  <si>
    <t>2:05.7</t>
  </si>
  <si>
    <t>2:06.2</t>
  </si>
  <si>
    <t>2:01.5</t>
  </si>
  <si>
    <t>2:03.5</t>
  </si>
  <si>
    <t>2:07.4</t>
  </si>
  <si>
    <t>2:26.0</t>
  </si>
  <si>
    <t>2:05.5</t>
  </si>
  <si>
    <t>2:06.4</t>
  </si>
  <si>
    <t>2:21.5</t>
  </si>
  <si>
    <t>2:25.1</t>
  </si>
  <si>
    <t>2:15.8</t>
  </si>
  <si>
    <t>2:20.6</t>
  </si>
  <si>
    <t>2:20.7</t>
  </si>
  <si>
    <t>2:10.5</t>
  </si>
  <si>
    <t>2:11.0</t>
  </si>
  <si>
    <t>2:11.3</t>
  </si>
  <si>
    <t>2:25.6</t>
  </si>
  <si>
    <t>2:12.3</t>
  </si>
  <si>
    <t>2:13.6</t>
  </si>
  <si>
    <t>2:15.0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</si>
</sst>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164" fontId="1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49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1" fontId="3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49" fontId="1" fillId="0" borderId="7" xfId="0" applyNumberFormat="1" applyFont="1" applyBorder="1" applyAlignment="1"/>
    <xf numFmtId="49" fontId="0" fillId="0" borderId="2" xfId="0" applyNumberFormat="1" applyBorder="1" applyAlignment="1"/>
    <xf numFmtId="49" fontId="1" fillId="0" borderId="7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57"/>
  <sheetViews>
    <sheetView tabSelected="1" showRuler="0" zoomScale="66" zoomScaleNormal="66" zoomScaleSheetLayoutView="75" zoomScalePageLayoutView="66" workbookViewId="0">
      <selection activeCell="L15" sqref="L15"/>
    </sheetView>
  </sheetViews>
  <sheetFormatPr defaultColWidth="9" defaultRowHeight="15" customHeight="1" x14ac:dyDescent="0.2"/>
  <cols>
    <col min="1" max="1" width="7.85546875" style="40" bestFit="1" customWidth="1"/>
    <col min="2" max="2" width="25.85546875" style="31" customWidth="1"/>
    <col min="3" max="3" width="7.28515625" style="49" customWidth="1"/>
    <col min="4" max="4" width="7.28515625" style="16" customWidth="1"/>
    <col min="5" max="5" width="7.140625" style="49" customWidth="1"/>
    <col min="6" max="6" width="7.140625" style="1" customWidth="1"/>
    <col min="7" max="7" width="9" style="55" customWidth="1"/>
    <col min="8" max="8" width="7.140625" style="1" customWidth="1"/>
    <col min="9" max="9" width="7.140625" style="61" customWidth="1"/>
    <col min="10" max="10" width="7.140625" style="16" customWidth="1"/>
    <col min="11" max="11" width="7.140625" style="67" customWidth="1"/>
    <col min="12" max="12" width="7.140625" style="83" customWidth="1"/>
    <col min="13" max="13" width="7.140625" style="61" customWidth="1"/>
    <col min="14" max="14" width="7.140625" style="1" customWidth="1"/>
    <col min="15" max="15" width="9" style="69" customWidth="1"/>
    <col min="16" max="16" width="7.28515625" style="1" customWidth="1"/>
    <col min="17" max="17" width="9" style="55" customWidth="1"/>
    <col min="18" max="18" width="7.140625" style="1" customWidth="1"/>
    <col min="19" max="19" width="9" style="55" customWidth="1"/>
    <col min="20" max="21" width="7.140625" style="1" customWidth="1"/>
    <col min="22" max="16384" width="9" style="1"/>
  </cols>
  <sheetData>
    <row r="2" spans="1:21" ht="15" customHeight="1" x14ac:dyDescent="0.2">
      <c r="A2" s="35" t="s">
        <v>0</v>
      </c>
      <c r="B2" s="24" t="s">
        <v>4</v>
      </c>
      <c r="C2" s="9" t="s">
        <v>3</v>
      </c>
      <c r="D2" s="11"/>
      <c r="E2" s="9" t="s">
        <v>8</v>
      </c>
      <c r="F2" s="3"/>
      <c r="G2" s="84" t="s">
        <v>9</v>
      </c>
      <c r="H2" s="85"/>
      <c r="I2" s="88" t="s">
        <v>15</v>
      </c>
      <c r="J2" s="89"/>
      <c r="K2" s="86" t="s">
        <v>17</v>
      </c>
      <c r="L2" s="87"/>
      <c r="M2" s="68" t="s">
        <v>10</v>
      </c>
      <c r="N2" s="3"/>
      <c r="O2" s="71" t="s">
        <v>11</v>
      </c>
      <c r="P2" s="3"/>
      <c r="Q2" s="44" t="s">
        <v>12</v>
      </c>
      <c r="R2" s="3"/>
      <c r="S2" s="44" t="s">
        <v>13</v>
      </c>
      <c r="T2" s="4"/>
      <c r="U2" s="2" t="s">
        <v>5</v>
      </c>
    </row>
    <row r="3" spans="1:21" ht="15" customHeight="1" x14ac:dyDescent="0.2">
      <c r="A3" s="36"/>
      <c r="B3" s="25"/>
      <c r="C3" s="19" t="s">
        <v>14</v>
      </c>
      <c r="D3" s="20" t="s">
        <v>1</v>
      </c>
      <c r="E3" s="19" t="s">
        <v>14</v>
      </c>
      <c r="F3" s="20" t="s">
        <v>1</v>
      </c>
      <c r="G3" s="18" t="s">
        <v>14</v>
      </c>
      <c r="H3" s="20" t="s">
        <v>1</v>
      </c>
      <c r="I3" s="56" t="s">
        <v>2</v>
      </c>
      <c r="J3" s="20" t="s">
        <v>1</v>
      </c>
      <c r="K3" s="23" t="s">
        <v>16</v>
      </c>
      <c r="L3" s="78" t="s">
        <v>1</v>
      </c>
      <c r="M3" s="21" t="s">
        <v>2</v>
      </c>
      <c r="N3" s="20" t="s">
        <v>1</v>
      </c>
      <c r="O3" s="70" t="s">
        <v>14</v>
      </c>
      <c r="P3" s="20" t="s">
        <v>1</v>
      </c>
      <c r="Q3" s="18" t="s">
        <v>14</v>
      </c>
      <c r="R3" s="20" t="s">
        <v>1</v>
      </c>
      <c r="S3" s="18" t="s">
        <v>14</v>
      </c>
      <c r="T3" s="20" t="s">
        <v>1</v>
      </c>
      <c r="U3" s="5" t="s">
        <v>6</v>
      </c>
    </row>
    <row r="4" spans="1:21" ht="15" customHeight="1" x14ac:dyDescent="0.2">
      <c r="A4" s="37"/>
      <c r="B4" s="26"/>
      <c r="C4" s="45"/>
      <c r="D4" s="13"/>
      <c r="E4" s="45"/>
      <c r="F4" s="7"/>
      <c r="G4" s="51"/>
      <c r="H4" s="7"/>
      <c r="I4" s="57"/>
      <c r="J4" s="13"/>
      <c r="K4" s="62"/>
      <c r="L4" s="79"/>
      <c r="M4" s="57"/>
      <c r="N4" s="7"/>
      <c r="O4" s="72"/>
      <c r="P4" s="4"/>
      <c r="Q4" s="52"/>
      <c r="R4" s="4"/>
      <c r="S4" s="52"/>
      <c r="T4" s="4"/>
      <c r="U4" s="4"/>
    </row>
    <row r="5" spans="1:21" ht="15" customHeight="1" x14ac:dyDescent="0.25">
      <c r="A5" s="38"/>
      <c r="B5" s="27" t="s">
        <v>18</v>
      </c>
      <c r="C5" s="46"/>
      <c r="D5" s="15"/>
      <c r="E5" s="50"/>
      <c r="F5" s="4"/>
      <c r="G5" s="52"/>
      <c r="H5" s="4"/>
      <c r="I5" s="58"/>
      <c r="J5" s="15"/>
      <c r="K5" s="63"/>
      <c r="L5" s="80"/>
      <c r="M5" s="58"/>
      <c r="N5" s="3"/>
      <c r="O5" s="70" t="s">
        <v>182</v>
      </c>
      <c r="P5" s="6">
        <v>90</v>
      </c>
      <c r="Q5" s="18" t="s">
        <v>201</v>
      </c>
      <c r="R5" s="6">
        <v>85</v>
      </c>
      <c r="S5" s="18" t="s">
        <v>222</v>
      </c>
      <c r="T5" s="6">
        <v>85</v>
      </c>
      <c r="U5" s="6">
        <f>SUM(P5,R5,T5)</f>
        <v>260</v>
      </c>
    </row>
    <row r="6" spans="1:21" ht="15" customHeight="1" x14ac:dyDescent="0.2">
      <c r="A6" s="38">
        <v>289</v>
      </c>
      <c r="B6" s="29" t="s">
        <v>19</v>
      </c>
      <c r="C6" s="47"/>
      <c r="D6" s="22"/>
      <c r="E6" s="47"/>
      <c r="F6" s="5"/>
      <c r="G6" s="53" t="s">
        <v>172</v>
      </c>
      <c r="H6" s="5">
        <v>26</v>
      </c>
      <c r="I6" s="59"/>
      <c r="J6" s="22"/>
      <c r="K6" s="64">
        <v>74</v>
      </c>
      <c r="L6" s="81">
        <v>30</v>
      </c>
      <c r="M6" s="59"/>
      <c r="N6" s="6"/>
      <c r="O6" s="70"/>
      <c r="P6" s="6"/>
      <c r="Q6" s="18"/>
      <c r="R6" s="6"/>
      <c r="S6" s="18"/>
      <c r="T6" s="6"/>
      <c r="U6" s="6">
        <f>SUM(D6,F6,H6,J6,L6,N6,)</f>
        <v>56</v>
      </c>
    </row>
    <row r="7" spans="1:21" ht="15" customHeight="1" x14ac:dyDescent="0.2">
      <c r="A7" s="38">
        <v>290</v>
      </c>
      <c r="B7" s="29" t="s">
        <v>20</v>
      </c>
      <c r="C7" s="19"/>
      <c r="D7" s="12"/>
      <c r="E7" s="19">
        <v>66.2</v>
      </c>
      <c r="F7" s="6">
        <v>17.5</v>
      </c>
      <c r="G7" s="18"/>
      <c r="H7" s="6"/>
      <c r="I7" s="21"/>
      <c r="J7" s="12"/>
      <c r="K7" s="65"/>
      <c r="L7" s="78"/>
      <c r="M7" s="21">
        <v>6.76</v>
      </c>
      <c r="N7" s="6">
        <v>37</v>
      </c>
      <c r="O7" s="70"/>
      <c r="P7" s="6"/>
      <c r="Q7" s="18"/>
      <c r="R7" s="6"/>
      <c r="S7" s="18"/>
      <c r="T7" s="6"/>
      <c r="U7" s="6">
        <f t="shared" ref="U7:U11" si="0">SUM(D7,F7,H7,J7,L7,N7,)</f>
        <v>54.5</v>
      </c>
    </row>
    <row r="8" spans="1:21" ht="15" customHeight="1" x14ac:dyDescent="0.2">
      <c r="A8" s="38">
        <v>291</v>
      </c>
      <c r="B8" s="29" t="s">
        <v>21</v>
      </c>
      <c r="C8" s="19">
        <v>27.7</v>
      </c>
      <c r="D8" s="12">
        <v>30</v>
      </c>
      <c r="E8" s="19"/>
      <c r="F8" s="6"/>
      <c r="G8" s="18"/>
      <c r="H8" s="6"/>
      <c r="I8" s="21">
        <v>2.08</v>
      </c>
      <c r="J8" s="12">
        <v>33</v>
      </c>
      <c r="K8" s="65"/>
      <c r="L8" s="78"/>
      <c r="M8" s="21"/>
      <c r="N8" s="6"/>
      <c r="O8" s="70"/>
      <c r="P8" s="6"/>
      <c r="Q8" s="18"/>
      <c r="R8" s="6"/>
      <c r="S8" s="18"/>
      <c r="T8" s="6"/>
      <c r="U8" s="6">
        <f t="shared" si="0"/>
        <v>63</v>
      </c>
    </row>
    <row r="9" spans="1:21" ht="15" customHeight="1" x14ac:dyDescent="0.2">
      <c r="A9" s="38">
        <v>292</v>
      </c>
      <c r="B9" s="29" t="s">
        <v>22</v>
      </c>
      <c r="C9" s="19"/>
      <c r="D9" s="12"/>
      <c r="E9" s="19">
        <v>58.2</v>
      </c>
      <c r="F9" s="6">
        <v>39</v>
      </c>
      <c r="G9" s="18"/>
      <c r="H9" s="6"/>
      <c r="I9" s="21"/>
      <c r="J9" s="12"/>
      <c r="K9" s="65"/>
      <c r="L9" s="78"/>
      <c r="M9" s="21">
        <v>6.41</v>
      </c>
      <c r="N9" s="6">
        <v>35</v>
      </c>
      <c r="O9" s="70"/>
      <c r="P9" s="6"/>
      <c r="Q9" s="18"/>
      <c r="R9" s="6"/>
      <c r="S9" s="18"/>
      <c r="T9" s="6"/>
      <c r="U9" s="6">
        <f t="shared" si="0"/>
        <v>74</v>
      </c>
    </row>
    <row r="10" spans="1:21" ht="15" customHeight="1" x14ac:dyDescent="0.2">
      <c r="A10" s="38">
        <v>293</v>
      </c>
      <c r="B10" s="29" t="s">
        <v>23</v>
      </c>
      <c r="C10" s="19">
        <v>27.5</v>
      </c>
      <c r="D10" s="12">
        <v>32.5</v>
      </c>
      <c r="E10" s="19"/>
      <c r="F10" s="6"/>
      <c r="G10" s="18"/>
      <c r="H10" s="6"/>
      <c r="I10" s="21">
        <v>1.97</v>
      </c>
      <c r="J10" s="12">
        <v>26</v>
      </c>
      <c r="K10" s="65"/>
      <c r="L10" s="78"/>
      <c r="M10" s="21"/>
      <c r="N10" s="6"/>
      <c r="O10" s="70"/>
      <c r="P10" s="6"/>
      <c r="Q10" s="18"/>
      <c r="R10" s="6"/>
      <c r="S10" s="18"/>
      <c r="T10" s="6"/>
      <c r="U10" s="6">
        <f t="shared" si="0"/>
        <v>58.5</v>
      </c>
    </row>
    <row r="11" spans="1:21" ht="15" customHeight="1" x14ac:dyDescent="0.2">
      <c r="A11" s="38">
        <v>294</v>
      </c>
      <c r="B11" s="29" t="s">
        <v>24</v>
      </c>
      <c r="C11" s="19"/>
      <c r="D11" s="12"/>
      <c r="E11" s="19"/>
      <c r="F11" s="6"/>
      <c r="G11" s="18" t="s">
        <v>152</v>
      </c>
      <c r="H11" s="6">
        <v>39</v>
      </c>
      <c r="I11" s="21"/>
      <c r="J11" s="12"/>
      <c r="K11" s="65">
        <v>71</v>
      </c>
      <c r="L11" s="78">
        <v>23</v>
      </c>
      <c r="M11" s="21"/>
      <c r="N11" s="6"/>
      <c r="O11" s="70"/>
      <c r="P11" s="6"/>
      <c r="Q11" s="18"/>
      <c r="R11" s="6"/>
      <c r="S11" s="18"/>
      <c r="T11" s="6"/>
      <c r="U11" s="6">
        <f t="shared" si="0"/>
        <v>62</v>
      </c>
    </row>
    <row r="12" spans="1:21" ht="15" customHeight="1" x14ac:dyDescent="0.2">
      <c r="A12" s="38"/>
      <c r="B12" s="29"/>
      <c r="C12" s="19"/>
      <c r="D12" s="12"/>
      <c r="E12" s="19"/>
      <c r="F12" s="6"/>
      <c r="G12" s="18"/>
      <c r="H12" s="6"/>
      <c r="I12" s="21"/>
      <c r="J12" s="12"/>
      <c r="K12" s="65"/>
      <c r="L12" s="78"/>
      <c r="M12" s="21"/>
      <c r="N12" s="6"/>
      <c r="O12" s="70"/>
      <c r="P12" s="6"/>
      <c r="Q12" s="18"/>
      <c r="R12" s="6"/>
      <c r="S12" s="18"/>
      <c r="T12" s="6"/>
      <c r="U12" s="6"/>
    </row>
    <row r="13" spans="1:21" ht="15" customHeight="1" x14ac:dyDescent="0.2">
      <c r="A13" s="39"/>
      <c r="B13" s="30"/>
      <c r="C13" s="48"/>
      <c r="D13" s="14"/>
      <c r="E13" s="48"/>
      <c r="F13" s="8"/>
      <c r="G13" s="54"/>
      <c r="H13" s="8"/>
      <c r="I13" s="60"/>
      <c r="J13" s="14"/>
      <c r="K13" s="66"/>
      <c r="L13" s="82"/>
      <c r="M13" s="60"/>
      <c r="N13" s="8"/>
      <c r="O13" s="73"/>
      <c r="P13" s="8"/>
      <c r="Q13" s="54"/>
      <c r="R13" s="8"/>
      <c r="S13" s="54"/>
      <c r="T13" s="8"/>
      <c r="U13" s="6">
        <f>SUM(U5,U6,U7,U8,U9,U10,U11)</f>
        <v>628</v>
      </c>
    </row>
    <row r="16" spans="1:21" ht="15" customHeight="1" x14ac:dyDescent="0.25">
      <c r="A16" s="38"/>
      <c r="B16" s="27" t="s">
        <v>32</v>
      </c>
      <c r="C16" s="46"/>
      <c r="D16" s="15"/>
      <c r="E16" s="50"/>
      <c r="F16" s="4"/>
      <c r="G16" s="52"/>
      <c r="H16" s="4"/>
      <c r="I16" s="58"/>
      <c r="J16" s="15"/>
      <c r="K16" s="63"/>
      <c r="L16" s="80"/>
      <c r="M16" s="58"/>
      <c r="N16" s="3"/>
      <c r="O16" s="70" t="s">
        <v>189</v>
      </c>
      <c r="P16" s="6">
        <v>60</v>
      </c>
      <c r="Q16" s="18" t="s">
        <v>211</v>
      </c>
      <c r="R16" s="6">
        <v>30</v>
      </c>
      <c r="S16" s="18" t="s">
        <v>223</v>
      </c>
      <c r="T16" s="6">
        <v>27.5</v>
      </c>
      <c r="U16" s="6">
        <f>SUM(P16,R16,T16)</f>
        <v>117.5</v>
      </c>
    </row>
    <row r="17" spans="1:21" ht="15" customHeight="1" x14ac:dyDescent="0.2">
      <c r="A17" s="38">
        <v>295</v>
      </c>
      <c r="B17" s="29" t="s">
        <v>25</v>
      </c>
      <c r="C17" s="47">
        <v>28.2</v>
      </c>
      <c r="D17" s="22">
        <v>23.5</v>
      </c>
      <c r="E17" s="47"/>
      <c r="F17" s="5"/>
      <c r="G17" s="53"/>
      <c r="H17" s="5"/>
      <c r="I17" s="59"/>
      <c r="J17" s="22"/>
      <c r="K17" s="64">
        <v>62</v>
      </c>
      <c r="L17" s="81">
        <v>10.5</v>
      </c>
      <c r="M17" s="59"/>
      <c r="N17" s="6"/>
      <c r="O17" s="70"/>
      <c r="P17" s="6"/>
      <c r="Q17" s="18"/>
      <c r="R17" s="6"/>
      <c r="S17" s="18"/>
      <c r="T17" s="6"/>
      <c r="U17" s="6">
        <f>SUM(D17,F17,H17,J17,L17,N17,)</f>
        <v>34</v>
      </c>
    </row>
    <row r="18" spans="1:21" ht="15" customHeight="1" x14ac:dyDescent="0.2">
      <c r="A18" s="38">
        <v>296</v>
      </c>
      <c r="B18" s="29" t="s">
        <v>26</v>
      </c>
      <c r="C18" s="19"/>
      <c r="D18" s="12"/>
      <c r="E18" s="19"/>
      <c r="F18" s="6"/>
      <c r="G18" s="18" t="s">
        <v>176</v>
      </c>
      <c r="H18" s="6">
        <v>34</v>
      </c>
      <c r="I18" s="21">
        <v>2.0099999999999998</v>
      </c>
      <c r="J18" s="12">
        <v>28</v>
      </c>
      <c r="K18" s="65"/>
      <c r="L18" s="78"/>
      <c r="M18" s="21"/>
      <c r="N18" s="6"/>
      <c r="O18" s="70"/>
      <c r="P18" s="6"/>
      <c r="Q18" s="18"/>
      <c r="R18" s="6"/>
      <c r="S18" s="18"/>
      <c r="T18" s="6"/>
      <c r="U18" s="6">
        <f t="shared" ref="U18:U22" si="1">SUM(D18,F18,H18,J18,L18,N18,)</f>
        <v>62</v>
      </c>
    </row>
    <row r="19" spans="1:21" ht="15" customHeight="1" x14ac:dyDescent="0.2">
      <c r="A19" s="38">
        <v>297</v>
      </c>
      <c r="B19" s="29" t="s">
        <v>27</v>
      </c>
      <c r="C19" s="19">
        <v>31</v>
      </c>
      <c r="D19" s="12">
        <v>5.5</v>
      </c>
      <c r="E19" s="19"/>
      <c r="F19" s="6"/>
      <c r="G19" s="18"/>
      <c r="H19" s="6"/>
      <c r="I19" s="21"/>
      <c r="J19" s="12"/>
      <c r="K19" s="65">
        <v>60</v>
      </c>
      <c r="L19" s="78">
        <v>8.5</v>
      </c>
      <c r="M19" s="21"/>
      <c r="N19" s="6"/>
      <c r="O19" s="70"/>
      <c r="P19" s="6"/>
      <c r="Q19" s="18"/>
      <c r="R19" s="6"/>
      <c r="S19" s="18"/>
      <c r="T19" s="6"/>
      <c r="U19" s="6">
        <f t="shared" si="1"/>
        <v>14</v>
      </c>
    </row>
    <row r="20" spans="1:21" ht="15" customHeight="1" x14ac:dyDescent="0.2">
      <c r="A20" s="38">
        <v>298</v>
      </c>
      <c r="B20" s="29" t="s">
        <v>28</v>
      </c>
      <c r="C20" s="19"/>
      <c r="D20" s="12"/>
      <c r="E20" s="19">
        <v>71</v>
      </c>
      <c r="F20" s="6">
        <v>7.5</v>
      </c>
      <c r="G20" s="18"/>
      <c r="H20" s="6"/>
      <c r="I20" s="21"/>
      <c r="J20" s="12"/>
      <c r="K20" s="65"/>
      <c r="L20" s="78"/>
      <c r="M20" s="21">
        <v>6.29</v>
      </c>
      <c r="N20" s="6">
        <v>34</v>
      </c>
      <c r="O20" s="70"/>
      <c r="P20" s="6"/>
      <c r="Q20" s="18"/>
      <c r="R20" s="6"/>
      <c r="S20" s="18"/>
      <c r="T20" s="6"/>
      <c r="U20" s="6">
        <f t="shared" si="1"/>
        <v>41.5</v>
      </c>
    </row>
    <row r="21" spans="1:21" ht="15" customHeight="1" x14ac:dyDescent="0.2">
      <c r="A21" s="38">
        <v>299</v>
      </c>
      <c r="B21" s="29" t="s">
        <v>29</v>
      </c>
      <c r="C21" s="19"/>
      <c r="D21" s="12"/>
      <c r="E21" s="19"/>
      <c r="F21" s="6"/>
      <c r="G21" s="18" t="s">
        <v>168</v>
      </c>
      <c r="H21" s="6">
        <v>32</v>
      </c>
      <c r="I21" s="21">
        <v>1.88</v>
      </c>
      <c r="J21" s="12">
        <v>21</v>
      </c>
      <c r="K21" s="65"/>
      <c r="L21" s="78"/>
      <c r="M21" s="21"/>
      <c r="N21" s="6"/>
      <c r="O21" s="70"/>
      <c r="P21" s="6"/>
      <c r="Q21" s="18"/>
      <c r="R21" s="6"/>
      <c r="S21" s="18"/>
      <c r="T21" s="6"/>
      <c r="U21" s="6">
        <f t="shared" si="1"/>
        <v>53</v>
      </c>
    </row>
    <row r="22" spans="1:21" ht="15" customHeight="1" x14ac:dyDescent="0.2">
      <c r="A22" s="38">
        <v>300</v>
      </c>
      <c r="B22" s="29" t="s">
        <v>30</v>
      </c>
      <c r="C22" s="19"/>
      <c r="D22" s="12"/>
      <c r="E22" s="19">
        <v>66.2</v>
      </c>
      <c r="F22" s="6">
        <v>17.5</v>
      </c>
      <c r="G22" s="18"/>
      <c r="H22" s="6"/>
      <c r="I22" s="21"/>
      <c r="J22" s="12"/>
      <c r="K22" s="65"/>
      <c r="L22" s="78"/>
      <c r="M22" s="21">
        <v>6.11</v>
      </c>
      <c r="N22" s="6">
        <v>29</v>
      </c>
      <c r="O22" s="70"/>
      <c r="P22" s="6"/>
      <c r="Q22" s="18"/>
      <c r="R22" s="6"/>
      <c r="S22" s="18"/>
      <c r="T22" s="6"/>
      <c r="U22" s="6">
        <f t="shared" si="1"/>
        <v>46.5</v>
      </c>
    </row>
    <row r="23" spans="1:21" ht="15" customHeight="1" x14ac:dyDescent="0.2">
      <c r="A23" s="38">
        <v>959</v>
      </c>
      <c r="B23" s="29" t="s">
        <v>31</v>
      </c>
      <c r="C23" s="19">
        <v>33.200000000000003</v>
      </c>
      <c r="D23" s="12" t="s">
        <v>146</v>
      </c>
      <c r="E23" s="19"/>
      <c r="F23" s="6"/>
      <c r="G23" s="18"/>
      <c r="H23" s="6"/>
      <c r="I23" s="21"/>
      <c r="J23" s="12"/>
      <c r="K23" s="65">
        <v>53</v>
      </c>
      <c r="L23" s="78" t="s">
        <v>146</v>
      </c>
      <c r="M23" s="21"/>
      <c r="N23" s="6"/>
      <c r="O23" s="70"/>
      <c r="P23" s="6"/>
      <c r="Q23" s="18"/>
      <c r="R23" s="6"/>
      <c r="S23" s="18"/>
      <c r="T23" s="6"/>
      <c r="U23" s="6"/>
    </row>
    <row r="24" spans="1:21" ht="15" customHeight="1" x14ac:dyDescent="0.2">
      <c r="A24" s="39"/>
      <c r="B24" s="30"/>
      <c r="C24" s="48"/>
      <c r="D24" s="14"/>
      <c r="E24" s="48"/>
      <c r="F24" s="8"/>
      <c r="G24" s="54"/>
      <c r="H24" s="8"/>
      <c r="I24" s="60"/>
      <c r="J24" s="14"/>
      <c r="K24" s="66"/>
      <c r="L24" s="82"/>
      <c r="M24" s="60"/>
      <c r="N24" s="8"/>
      <c r="O24" s="73"/>
      <c r="P24" s="8"/>
      <c r="Q24" s="54"/>
      <c r="R24" s="8"/>
      <c r="S24" s="54"/>
      <c r="T24" s="8"/>
      <c r="U24" s="6">
        <f>SUM(U16,U17,U18,U19,U20,U21,U22,U23)</f>
        <v>368.5</v>
      </c>
    </row>
    <row r="26" spans="1:21" ht="15" customHeight="1" x14ac:dyDescent="0.2">
      <c r="R26" s="17"/>
    </row>
    <row r="27" spans="1:21" ht="15" customHeight="1" x14ac:dyDescent="0.25">
      <c r="A27" s="38"/>
      <c r="B27" s="27" t="s">
        <v>33</v>
      </c>
      <c r="C27" s="46"/>
      <c r="D27" s="15"/>
      <c r="E27" s="50"/>
      <c r="F27" s="4"/>
      <c r="G27" s="52"/>
      <c r="H27" s="4"/>
      <c r="I27" s="58"/>
      <c r="J27" s="15"/>
      <c r="K27" s="63"/>
      <c r="L27" s="80"/>
      <c r="M27" s="58"/>
      <c r="N27" s="3"/>
      <c r="O27" s="70" t="s">
        <v>195</v>
      </c>
      <c r="P27" s="6">
        <v>25</v>
      </c>
      <c r="Q27" s="18" t="s">
        <v>216</v>
      </c>
      <c r="R27" s="6">
        <v>15</v>
      </c>
      <c r="S27" s="18" t="s">
        <v>231</v>
      </c>
      <c r="T27" s="6">
        <v>15</v>
      </c>
      <c r="U27" s="6">
        <f>SUM(P27,R27,T27)</f>
        <v>55</v>
      </c>
    </row>
    <row r="28" spans="1:21" ht="15" customHeight="1" x14ac:dyDescent="0.2">
      <c r="A28" s="38">
        <v>301</v>
      </c>
      <c r="B28" s="29" t="s">
        <v>34</v>
      </c>
      <c r="C28" s="47"/>
      <c r="D28" s="22"/>
      <c r="E28" s="47"/>
      <c r="F28" s="5"/>
      <c r="G28" s="53" t="s">
        <v>166</v>
      </c>
      <c r="H28" s="5">
        <v>14</v>
      </c>
      <c r="I28" s="59"/>
      <c r="J28" s="22"/>
      <c r="K28" s="64"/>
      <c r="L28" s="81"/>
      <c r="M28" s="59">
        <v>4.9000000000000004</v>
      </c>
      <c r="N28" s="6">
        <v>21</v>
      </c>
      <c r="O28" s="70"/>
      <c r="P28" s="6"/>
      <c r="Q28" s="18"/>
      <c r="R28" s="6"/>
      <c r="S28" s="18"/>
      <c r="T28" s="6"/>
      <c r="U28" s="6">
        <f>SUM(D28,F28,H28,J28,L28,N28,)</f>
        <v>35</v>
      </c>
    </row>
    <row r="29" spans="1:21" ht="15" customHeight="1" x14ac:dyDescent="0.2">
      <c r="A29" s="38">
        <v>302</v>
      </c>
      <c r="B29" s="29" t="s">
        <v>35</v>
      </c>
      <c r="C29" s="19"/>
      <c r="D29" s="12"/>
      <c r="E29" s="19">
        <v>71.599999999999994</v>
      </c>
      <c r="F29" s="6">
        <v>6</v>
      </c>
      <c r="G29" s="18"/>
      <c r="H29" s="6"/>
      <c r="I29" s="21">
        <v>1.61</v>
      </c>
      <c r="J29" s="12">
        <v>9</v>
      </c>
      <c r="K29" s="65"/>
      <c r="L29" s="78"/>
      <c r="M29" s="21"/>
      <c r="N29" s="6"/>
      <c r="O29" s="70"/>
      <c r="P29" s="6"/>
      <c r="Q29" s="18"/>
      <c r="R29" s="6"/>
      <c r="S29" s="18"/>
      <c r="T29" s="6"/>
      <c r="U29" s="6">
        <f t="shared" ref="U29:U33" si="2">SUM(D29,F29,H29,J29,L29,N29,)</f>
        <v>15</v>
      </c>
    </row>
    <row r="30" spans="1:21" ht="15" customHeight="1" x14ac:dyDescent="0.2">
      <c r="A30" s="38">
        <v>303</v>
      </c>
      <c r="B30" s="29" t="s">
        <v>36</v>
      </c>
      <c r="C30" s="19"/>
      <c r="D30" s="12"/>
      <c r="E30" s="19">
        <v>71</v>
      </c>
      <c r="F30" s="6">
        <v>7.5</v>
      </c>
      <c r="G30" s="18"/>
      <c r="H30" s="6"/>
      <c r="I30" s="21"/>
      <c r="J30" s="12"/>
      <c r="K30" s="65"/>
      <c r="L30" s="78"/>
      <c r="M30" s="21">
        <v>4.5199999999999996</v>
      </c>
      <c r="N30" s="6">
        <v>18</v>
      </c>
      <c r="O30" s="70"/>
      <c r="P30" s="6"/>
      <c r="Q30" s="18"/>
      <c r="R30" s="6"/>
      <c r="S30" s="18"/>
      <c r="T30" s="6"/>
      <c r="U30" s="6">
        <f t="shared" si="2"/>
        <v>25.5</v>
      </c>
    </row>
    <row r="31" spans="1:21" ht="15" customHeight="1" x14ac:dyDescent="0.2">
      <c r="A31" s="38">
        <v>304</v>
      </c>
      <c r="B31" s="29" t="s">
        <v>37</v>
      </c>
      <c r="C31" s="19"/>
      <c r="D31" s="12"/>
      <c r="E31" s="19"/>
      <c r="F31" s="6"/>
      <c r="G31" s="18"/>
      <c r="H31" s="6"/>
      <c r="I31" s="21"/>
      <c r="J31" s="12"/>
      <c r="K31" s="65"/>
      <c r="L31" s="78"/>
      <c r="M31" s="21"/>
      <c r="N31" s="6"/>
      <c r="O31" s="70"/>
      <c r="P31" s="6"/>
      <c r="Q31" s="18"/>
      <c r="R31" s="6"/>
      <c r="S31" s="18"/>
      <c r="T31" s="6"/>
      <c r="U31" s="6">
        <f t="shared" si="2"/>
        <v>0</v>
      </c>
    </row>
    <row r="32" spans="1:21" ht="15" customHeight="1" x14ac:dyDescent="0.2">
      <c r="A32" s="38">
        <v>305</v>
      </c>
      <c r="B32" s="29" t="s">
        <v>38</v>
      </c>
      <c r="C32" s="19">
        <v>30.6</v>
      </c>
      <c r="D32" s="12">
        <v>7.5</v>
      </c>
      <c r="E32" s="19"/>
      <c r="F32" s="6"/>
      <c r="G32" s="18"/>
      <c r="H32" s="6"/>
      <c r="I32" s="21"/>
      <c r="J32" s="12"/>
      <c r="K32" s="65">
        <v>65</v>
      </c>
      <c r="L32" s="78">
        <v>12</v>
      </c>
      <c r="M32" s="21"/>
      <c r="N32" s="6"/>
      <c r="O32" s="70"/>
      <c r="P32" s="6"/>
      <c r="Q32" s="18"/>
      <c r="R32" s="6"/>
      <c r="S32" s="18"/>
      <c r="T32" s="6"/>
      <c r="U32" s="6">
        <f t="shared" si="2"/>
        <v>19.5</v>
      </c>
    </row>
    <row r="33" spans="1:21" ht="15" customHeight="1" x14ac:dyDescent="0.2">
      <c r="A33" s="38">
        <v>306</v>
      </c>
      <c r="B33" s="29" t="s">
        <v>39</v>
      </c>
      <c r="C33" s="19"/>
      <c r="D33" s="12"/>
      <c r="E33" s="19"/>
      <c r="F33" s="6"/>
      <c r="G33" s="18" t="s">
        <v>175</v>
      </c>
      <c r="H33" s="6">
        <v>15</v>
      </c>
      <c r="I33" s="21">
        <v>1.47</v>
      </c>
      <c r="J33" s="12">
        <v>6</v>
      </c>
      <c r="K33" s="65"/>
      <c r="L33" s="78"/>
      <c r="M33" s="21"/>
      <c r="N33" s="6"/>
      <c r="O33" s="70"/>
      <c r="P33" s="6"/>
      <c r="Q33" s="18"/>
      <c r="R33" s="6"/>
      <c r="S33" s="18"/>
      <c r="T33" s="6"/>
      <c r="U33" s="6">
        <f t="shared" si="2"/>
        <v>21</v>
      </c>
    </row>
    <row r="34" spans="1:21" ht="15" customHeight="1" x14ac:dyDescent="0.2">
      <c r="A34" s="38"/>
      <c r="B34" s="29"/>
      <c r="C34" s="19"/>
      <c r="D34" s="12"/>
      <c r="E34" s="19"/>
      <c r="F34" s="6"/>
      <c r="G34" s="18"/>
      <c r="H34" s="6"/>
      <c r="I34" s="21"/>
      <c r="J34" s="12"/>
      <c r="K34" s="65"/>
      <c r="L34" s="78"/>
      <c r="M34" s="21"/>
      <c r="N34" s="6"/>
      <c r="O34" s="70"/>
      <c r="P34" s="6"/>
      <c r="Q34" s="18"/>
      <c r="R34" s="6"/>
      <c r="S34" s="18"/>
      <c r="T34" s="6"/>
      <c r="U34" s="6"/>
    </row>
    <row r="35" spans="1:21" ht="15" customHeight="1" x14ac:dyDescent="0.2">
      <c r="A35" s="39"/>
      <c r="B35" s="30"/>
      <c r="C35" s="48"/>
      <c r="D35" s="14"/>
      <c r="E35" s="48"/>
      <c r="F35" s="8"/>
      <c r="G35" s="54"/>
      <c r="H35" s="8"/>
      <c r="I35" s="60"/>
      <c r="J35" s="14"/>
      <c r="K35" s="66"/>
      <c r="L35" s="82"/>
      <c r="M35" s="60"/>
      <c r="N35" s="8"/>
      <c r="O35" s="73"/>
      <c r="P35" s="8"/>
      <c r="Q35" s="54"/>
      <c r="R35" s="8"/>
      <c r="S35" s="54"/>
      <c r="T35" s="8"/>
      <c r="U35" s="6">
        <f>SUM(U27,U28,U29,U30,U31,U32,U33)</f>
        <v>171</v>
      </c>
    </row>
    <row r="39" spans="1:21" ht="15" customHeight="1" x14ac:dyDescent="0.2">
      <c r="A39" s="35" t="s">
        <v>0</v>
      </c>
      <c r="B39" s="24" t="s">
        <v>4</v>
      </c>
      <c r="C39" s="9" t="s">
        <v>3</v>
      </c>
      <c r="D39" s="11"/>
      <c r="E39" s="9" t="s">
        <v>8</v>
      </c>
      <c r="F39" s="3"/>
      <c r="G39" s="84" t="s">
        <v>9</v>
      </c>
      <c r="H39" s="85"/>
      <c r="I39" s="88" t="s">
        <v>15</v>
      </c>
      <c r="J39" s="89"/>
      <c r="K39" s="86" t="s">
        <v>17</v>
      </c>
      <c r="L39" s="87"/>
      <c r="M39" s="68" t="s">
        <v>10</v>
      </c>
      <c r="N39" s="3"/>
      <c r="O39" s="71" t="s">
        <v>11</v>
      </c>
      <c r="P39" s="3"/>
      <c r="Q39" s="44" t="s">
        <v>12</v>
      </c>
      <c r="R39" s="3"/>
      <c r="S39" s="44" t="s">
        <v>13</v>
      </c>
      <c r="T39" s="4"/>
      <c r="U39" s="2" t="s">
        <v>5</v>
      </c>
    </row>
    <row r="40" spans="1:21" ht="15" customHeight="1" x14ac:dyDescent="0.2">
      <c r="A40" s="36"/>
      <c r="B40" s="25"/>
      <c r="C40" s="19" t="s">
        <v>14</v>
      </c>
      <c r="D40" s="12" t="s">
        <v>1</v>
      </c>
      <c r="E40" s="19" t="s">
        <v>14</v>
      </c>
      <c r="F40" s="6" t="s">
        <v>1</v>
      </c>
      <c r="G40" s="18" t="s">
        <v>14</v>
      </c>
      <c r="H40" s="6" t="s">
        <v>1</v>
      </c>
      <c r="I40" s="56" t="s">
        <v>2</v>
      </c>
      <c r="J40" s="20" t="s">
        <v>1</v>
      </c>
      <c r="K40" s="23" t="s">
        <v>16</v>
      </c>
      <c r="L40" s="78" t="s">
        <v>1</v>
      </c>
      <c r="M40" s="21" t="s">
        <v>2</v>
      </c>
      <c r="N40" s="20" t="s">
        <v>1</v>
      </c>
      <c r="O40" s="70" t="s">
        <v>14</v>
      </c>
      <c r="P40" s="6" t="s">
        <v>1</v>
      </c>
      <c r="Q40" s="18" t="s">
        <v>14</v>
      </c>
      <c r="R40" s="6" t="s">
        <v>1</v>
      </c>
      <c r="S40" s="18" t="s">
        <v>14</v>
      </c>
      <c r="T40" s="6" t="s">
        <v>1</v>
      </c>
      <c r="U40" s="5" t="s">
        <v>6</v>
      </c>
    </row>
    <row r="41" spans="1:21" ht="15" customHeight="1" x14ac:dyDescent="0.25">
      <c r="A41" s="38"/>
      <c r="B41" s="27" t="s">
        <v>40</v>
      </c>
      <c r="C41" s="46"/>
      <c r="D41" s="15"/>
      <c r="E41" s="50"/>
      <c r="F41" s="4"/>
      <c r="G41" s="52"/>
      <c r="H41" s="4"/>
      <c r="I41" s="58"/>
      <c r="J41" s="15"/>
      <c r="K41" s="63"/>
      <c r="L41" s="80"/>
      <c r="M41" s="58"/>
      <c r="N41" s="3"/>
      <c r="O41" s="70" t="s">
        <v>192</v>
      </c>
      <c r="P41" s="6">
        <v>95</v>
      </c>
      <c r="Q41" s="18"/>
      <c r="R41" s="6"/>
      <c r="S41" s="18" t="s">
        <v>217</v>
      </c>
      <c r="T41" s="6">
        <v>100</v>
      </c>
      <c r="U41" s="6">
        <f>SUM(P41,R41,T41)</f>
        <v>195</v>
      </c>
    </row>
    <row r="42" spans="1:21" ht="15" customHeight="1" x14ac:dyDescent="0.2">
      <c r="A42" s="38">
        <v>199</v>
      </c>
      <c r="B42" s="29" t="s">
        <v>41</v>
      </c>
      <c r="C42" s="47">
        <v>27.6</v>
      </c>
      <c r="D42" s="22">
        <v>31</v>
      </c>
      <c r="E42" s="47"/>
      <c r="F42" s="5"/>
      <c r="G42" s="53"/>
      <c r="H42" s="5"/>
      <c r="I42" s="59"/>
      <c r="J42" s="22"/>
      <c r="K42" s="64"/>
      <c r="L42" s="81"/>
      <c r="M42" s="59">
        <v>6.29</v>
      </c>
      <c r="N42" s="6">
        <v>33</v>
      </c>
      <c r="O42" s="70"/>
      <c r="P42" s="6"/>
      <c r="Q42" s="18"/>
      <c r="R42" s="6"/>
      <c r="S42" s="18"/>
      <c r="T42" s="6"/>
      <c r="U42" s="6">
        <f>SUM(D42,F42,H42,J42,L42,N42,)</f>
        <v>64</v>
      </c>
    </row>
    <row r="43" spans="1:21" ht="15" customHeight="1" x14ac:dyDescent="0.2">
      <c r="A43" s="38">
        <v>200</v>
      </c>
      <c r="B43" s="29" t="s">
        <v>42</v>
      </c>
      <c r="C43" s="19">
        <v>27.3</v>
      </c>
      <c r="D43" s="12">
        <v>34.5</v>
      </c>
      <c r="E43" s="19"/>
      <c r="F43" s="6"/>
      <c r="G43" s="18"/>
      <c r="H43" s="6"/>
      <c r="I43" s="21">
        <v>2.12</v>
      </c>
      <c r="J43" s="12">
        <v>35</v>
      </c>
      <c r="K43" s="65"/>
      <c r="L43" s="78"/>
      <c r="M43" s="21"/>
      <c r="N43" s="6"/>
      <c r="O43" s="70"/>
      <c r="P43" s="6"/>
      <c r="Q43" s="18"/>
      <c r="R43" s="6"/>
      <c r="S43" s="18"/>
      <c r="T43" s="6"/>
      <c r="U43" s="6">
        <f t="shared" ref="U43:U47" si="3">SUM(D43,F43,H43,J43,L43,N43,)</f>
        <v>69.5</v>
      </c>
    </row>
    <row r="44" spans="1:21" ht="15" customHeight="1" x14ac:dyDescent="0.2">
      <c r="A44" s="38">
        <v>201</v>
      </c>
      <c r="B44" s="29" t="s">
        <v>43</v>
      </c>
      <c r="C44" s="19"/>
      <c r="D44" s="12"/>
      <c r="E44" s="19">
        <v>58.7</v>
      </c>
      <c r="F44" s="6">
        <v>37</v>
      </c>
      <c r="G44" s="18"/>
      <c r="H44" s="6"/>
      <c r="I44" s="21">
        <v>2.4</v>
      </c>
      <c r="J44" s="12">
        <v>40</v>
      </c>
      <c r="K44" s="65"/>
      <c r="L44" s="78"/>
      <c r="M44" s="21"/>
      <c r="N44" s="6"/>
      <c r="O44" s="70"/>
      <c r="P44" s="6"/>
      <c r="Q44" s="18"/>
      <c r="R44" s="6"/>
      <c r="S44" s="18"/>
      <c r="T44" s="6"/>
      <c r="U44" s="6">
        <f t="shared" si="3"/>
        <v>77</v>
      </c>
    </row>
    <row r="45" spans="1:21" ht="15" customHeight="1" x14ac:dyDescent="0.2">
      <c r="A45" s="38">
        <v>202</v>
      </c>
      <c r="B45" s="29" t="s">
        <v>44</v>
      </c>
      <c r="C45" s="19"/>
      <c r="D45" s="12"/>
      <c r="E45" s="19">
        <v>58.1</v>
      </c>
      <c r="F45" s="6">
        <v>40</v>
      </c>
      <c r="G45" s="18"/>
      <c r="H45" s="6"/>
      <c r="I45" s="21"/>
      <c r="J45" s="12"/>
      <c r="K45" s="65">
        <v>79</v>
      </c>
      <c r="L45" s="78">
        <v>36.5</v>
      </c>
      <c r="M45" s="21"/>
      <c r="N45" s="6"/>
      <c r="O45" s="70"/>
      <c r="P45" s="6"/>
      <c r="Q45" s="18"/>
      <c r="R45" s="6"/>
      <c r="S45" s="18"/>
      <c r="T45" s="6"/>
      <c r="U45" s="6">
        <f t="shared" si="3"/>
        <v>76.5</v>
      </c>
    </row>
    <row r="46" spans="1:21" ht="15" customHeight="1" x14ac:dyDescent="0.2">
      <c r="A46" s="38">
        <v>203</v>
      </c>
      <c r="B46" s="29" t="s">
        <v>147</v>
      </c>
      <c r="C46" s="19"/>
      <c r="D46" s="12"/>
      <c r="E46" s="19"/>
      <c r="F46" s="6"/>
      <c r="G46" s="18" t="s">
        <v>153</v>
      </c>
      <c r="H46" s="6">
        <v>38</v>
      </c>
      <c r="I46" s="21"/>
      <c r="J46" s="12"/>
      <c r="K46" s="65"/>
      <c r="L46" s="78"/>
      <c r="M46" s="21">
        <v>6.24</v>
      </c>
      <c r="N46" s="6">
        <v>32</v>
      </c>
      <c r="O46" s="70"/>
      <c r="P46" s="6"/>
      <c r="Q46" s="18"/>
      <c r="R46" s="6"/>
      <c r="S46" s="18"/>
      <c r="T46" s="6"/>
      <c r="U46" s="6">
        <f t="shared" si="3"/>
        <v>70</v>
      </c>
    </row>
    <row r="47" spans="1:21" ht="15" customHeight="1" x14ac:dyDescent="0.2">
      <c r="A47" s="38">
        <v>204</v>
      </c>
      <c r="B47" s="29" t="s">
        <v>45</v>
      </c>
      <c r="C47" s="19"/>
      <c r="D47" s="12"/>
      <c r="E47" s="19"/>
      <c r="F47" s="6"/>
      <c r="G47" s="18" t="s">
        <v>160</v>
      </c>
      <c r="H47" s="6">
        <v>28</v>
      </c>
      <c r="I47" s="21"/>
      <c r="J47" s="12"/>
      <c r="K47" s="65">
        <v>75</v>
      </c>
      <c r="L47" s="78">
        <v>31</v>
      </c>
      <c r="M47" s="21"/>
      <c r="N47" s="6"/>
      <c r="O47" s="70"/>
      <c r="P47" s="6"/>
      <c r="Q47" s="18"/>
      <c r="R47" s="6"/>
      <c r="S47" s="18"/>
      <c r="T47" s="6"/>
      <c r="U47" s="6">
        <f t="shared" si="3"/>
        <v>59</v>
      </c>
    </row>
    <row r="48" spans="1:21" ht="15" customHeight="1" x14ac:dyDescent="0.2">
      <c r="A48" s="38"/>
      <c r="B48" s="29"/>
      <c r="C48" s="19"/>
      <c r="D48" s="12"/>
      <c r="E48" s="19"/>
      <c r="F48" s="6"/>
      <c r="G48" s="18"/>
      <c r="H48" s="6"/>
      <c r="I48" s="21"/>
      <c r="J48" s="12"/>
      <c r="K48" s="65"/>
      <c r="L48" s="78"/>
      <c r="M48" s="21"/>
      <c r="N48" s="6"/>
      <c r="O48" s="70"/>
      <c r="P48" s="6"/>
      <c r="Q48" s="18"/>
      <c r="R48" s="6"/>
      <c r="S48" s="18"/>
      <c r="T48" s="6"/>
      <c r="U48" s="6"/>
    </row>
    <row r="49" spans="1:21" ht="15" customHeight="1" x14ac:dyDescent="0.2">
      <c r="A49" s="39"/>
      <c r="B49" s="30"/>
      <c r="C49" s="48"/>
      <c r="D49" s="14"/>
      <c r="E49" s="48"/>
      <c r="F49" s="8"/>
      <c r="G49" s="54"/>
      <c r="H49" s="8"/>
      <c r="I49" s="60"/>
      <c r="J49" s="14"/>
      <c r="K49" s="66"/>
      <c r="L49" s="82"/>
      <c r="M49" s="60"/>
      <c r="N49" s="8"/>
      <c r="O49" s="73"/>
      <c r="P49" s="8"/>
      <c r="Q49" s="54"/>
      <c r="R49" s="8"/>
      <c r="S49" s="54"/>
      <c r="T49" s="8"/>
      <c r="U49" s="6">
        <f>SUM(U41,U42,U43,U44,U45,U46,U47,U48)</f>
        <v>611</v>
      </c>
    </row>
    <row r="52" spans="1:21" ht="15" customHeight="1" x14ac:dyDescent="0.25">
      <c r="A52" s="38"/>
      <c r="B52" s="27" t="s">
        <v>46</v>
      </c>
      <c r="C52" s="46"/>
      <c r="D52" s="15"/>
      <c r="E52" s="50"/>
      <c r="F52" s="4"/>
      <c r="G52" s="52"/>
      <c r="H52" s="4"/>
      <c r="I52" s="58"/>
      <c r="J52" s="15"/>
      <c r="K52" s="63"/>
      <c r="L52" s="80"/>
      <c r="M52" s="58"/>
      <c r="N52" s="3"/>
      <c r="O52" s="70" t="s">
        <v>198</v>
      </c>
      <c r="P52" s="6">
        <v>55</v>
      </c>
      <c r="Q52" s="18" t="s">
        <v>204</v>
      </c>
      <c r="R52" s="6">
        <v>90</v>
      </c>
      <c r="S52" s="18" t="s">
        <v>229</v>
      </c>
      <c r="T52" s="6">
        <v>70</v>
      </c>
      <c r="U52" s="6">
        <f>SUM(P52,R52,T52)</f>
        <v>215</v>
      </c>
    </row>
    <row r="53" spans="1:21" ht="15" customHeight="1" x14ac:dyDescent="0.2">
      <c r="A53" s="38">
        <v>205</v>
      </c>
      <c r="B53" s="29" t="s">
        <v>47</v>
      </c>
      <c r="C53" s="47">
        <v>28</v>
      </c>
      <c r="D53" s="22">
        <v>25.5</v>
      </c>
      <c r="E53" s="47"/>
      <c r="F53" s="5"/>
      <c r="G53" s="53"/>
      <c r="H53" s="5"/>
      <c r="I53" s="59">
        <v>1.98</v>
      </c>
      <c r="J53" s="22">
        <v>27</v>
      </c>
      <c r="K53" s="64"/>
      <c r="L53" s="81"/>
      <c r="M53" s="59"/>
      <c r="N53" s="6"/>
      <c r="O53" s="70"/>
      <c r="P53" s="6"/>
      <c r="Q53" s="18"/>
      <c r="R53" s="6"/>
      <c r="S53" s="18"/>
      <c r="T53" s="6"/>
      <c r="U53" s="6">
        <f>SUM(D53,F53,H53,J53,L53,N53,)</f>
        <v>52.5</v>
      </c>
    </row>
    <row r="54" spans="1:21" ht="15" customHeight="1" x14ac:dyDescent="0.2">
      <c r="A54" s="38">
        <v>206</v>
      </c>
      <c r="B54" s="29" t="s">
        <v>48</v>
      </c>
      <c r="C54" s="19"/>
      <c r="D54" s="12"/>
      <c r="E54" s="19">
        <v>60.1</v>
      </c>
      <c r="F54" s="6">
        <v>32</v>
      </c>
      <c r="G54" s="18"/>
      <c r="H54" s="6"/>
      <c r="I54" s="21"/>
      <c r="J54" s="12"/>
      <c r="K54" s="65">
        <v>68</v>
      </c>
      <c r="L54" s="78">
        <v>17</v>
      </c>
      <c r="M54" s="21"/>
      <c r="N54" s="6"/>
      <c r="O54" s="70"/>
      <c r="P54" s="6"/>
      <c r="Q54" s="18"/>
      <c r="R54" s="6"/>
      <c r="S54" s="18"/>
      <c r="U54" s="6">
        <f t="shared" ref="U54:U58" si="4">SUM(D54,F54,H54,J54,L54,N54,)</f>
        <v>49</v>
      </c>
    </row>
    <row r="55" spans="1:21" ht="15" customHeight="1" x14ac:dyDescent="0.2">
      <c r="A55" s="38">
        <v>207</v>
      </c>
      <c r="B55" s="29" t="s">
        <v>49</v>
      </c>
      <c r="C55" s="19">
        <v>30</v>
      </c>
      <c r="D55" s="12">
        <v>13.5</v>
      </c>
      <c r="E55" s="19"/>
      <c r="F55" s="6"/>
      <c r="G55" s="18"/>
      <c r="H55" s="6"/>
      <c r="I55" s="21"/>
      <c r="J55" s="12"/>
      <c r="K55" s="65">
        <v>65</v>
      </c>
      <c r="L55" s="78">
        <v>14</v>
      </c>
      <c r="M55" s="21"/>
      <c r="N55" s="6"/>
      <c r="O55" s="70"/>
      <c r="P55" s="6"/>
      <c r="Q55" s="18"/>
      <c r="R55" s="6"/>
      <c r="S55" s="18"/>
      <c r="T55" s="6"/>
      <c r="U55" s="6">
        <f t="shared" si="4"/>
        <v>27.5</v>
      </c>
    </row>
    <row r="56" spans="1:21" ht="15" customHeight="1" x14ac:dyDescent="0.2">
      <c r="A56" s="38"/>
      <c r="B56" s="28"/>
      <c r="C56" s="19"/>
      <c r="D56" s="12"/>
      <c r="E56" s="19"/>
      <c r="F56" s="6"/>
      <c r="G56" s="18"/>
      <c r="H56" s="6"/>
      <c r="I56" s="21"/>
      <c r="J56" s="12"/>
      <c r="K56" s="65"/>
      <c r="L56" s="78"/>
      <c r="M56" s="21"/>
      <c r="N56" s="6"/>
      <c r="O56" s="70"/>
      <c r="P56" s="6"/>
      <c r="Q56" s="18"/>
      <c r="R56" s="6"/>
      <c r="S56" s="18"/>
      <c r="T56" s="6"/>
      <c r="U56" s="6">
        <f t="shared" si="4"/>
        <v>0</v>
      </c>
    </row>
    <row r="57" spans="1:21" ht="15" customHeight="1" x14ac:dyDescent="0.2">
      <c r="A57" s="38"/>
      <c r="B57" s="28"/>
      <c r="C57" s="19"/>
      <c r="D57" s="12"/>
      <c r="E57" s="19"/>
      <c r="F57" s="6"/>
      <c r="G57" s="18"/>
      <c r="H57" s="6"/>
      <c r="I57" s="21"/>
      <c r="J57" s="12"/>
      <c r="K57" s="65"/>
      <c r="L57" s="78"/>
      <c r="M57" s="21"/>
      <c r="N57" s="6"/>
      <c r="O57" s="70"/>
      <c r="P57" s="6"/>
      <c r="Q57" s="18"/>
      <c r="R57" s="6"/>
      <c r="S57" s="18"/>
      <c r="T57" s="6"/>
      <c r="U57" s="6">
        <f t="shared" si="4"/>
        <v>0</v>
      </c>
    </row>
    <row r="58" spans="1:21" ht="15" customHeight="1" x14ac:dyDescent="0.2">
      <c r="A58" s="38"/>
      <c r="B58" s="28"/>
      <c r="C58" s="19"/>
      <c r="D58" s="12"/>
      <c r="E58" s="19"/>
      <c r="F58" s="6"/>
      <c r="G58" s="18"/>
      <c r="H58" s="6"/>
      <c r="I58" s="21"/>
      <c r="J58" s="12"/>
      <c r="K58" s="65"/>
      <c r="L58" s="78"/>
      <c r="M58" s="21"/>
      <c r="N58" s="6"/>
      <c r="O58" s="70"/>
      <c r="P58" s="6"/>
      <c r="Q58" s="18"/>
      <c r="R58" s="6"/>
      <c r="S58" s="18"/>
      <c r="T58" s="6"/>
      <c r="U58" s="6">
        <f t="shared" si="4"/>
        <v>0</v>
      </c>
    </row>
    <row r="59" spans="1:21" ht="15" customHeight="1" x14ac:dyDescent="0.2">
      <c r="A59" s="38"/>
      <c r="B59" s="29"/>
      <c r="C59" s="19"/>
      <c r="D59" s="12"/>
      <c r="E59" s="19"/>
      <c r="F59" s="6"/>
      <c r="G59" s="18"/>
      <c r="H59" s="6"/>
      <c r="I59" s="21"/>
      <c r="J59" s="12"/>
      <c r="K59" s="65"/>
      <c r="L59" s="78"/>
      <c r="M59" s="21"/>
      <c r="N59" s="6"/>
      <c r="O59" s="70"/>
      <c r="P59" s="6"/>
      <c r="Q59" s="18"/>
      <c r="R59" s="6"/>
      <c r="S59" s="18"/>
      <c r="T59" s="6"/>
      <c r="U59" s="6"/>
    </row>
    <row r="60" spans="1:21" ht="15" customHeight="1" x14ac:dyDescent="0.2">
      <c r="A60" s="39"/>
      <c r="B60" s="30"/>
      <c r="C60" s="48"/>
      <c r="D60" s="14"/>
      <c r="E60" s="48"/>
      <c r="F60" s="8"/>
      <c r="G60" s="54"/>
      <c r="H60" s="8"/>
      <c r="I60" s="60"/>
      <c r="J60" s="14"/>
      <c r="K60" s="66"/>
      <c r="L60" s="82"/>
      <c r="M60" s="60"/>
      <c r="N60" s="8"/>
      <c r="O60" s="73"/>
      <c r="P60" s="8"/>
      <c r="Q60" s="54"/>
      <c r="R60" s="8"/>
      <c r="S60" s="54"/>
      <c r="T60" s="8"/>
      <c r="U60" s="6">
        <f>SUM(U52,U53,U54,U55,U56,U57,U58)</f>
        <v>344</v>
      </c>
    </row>
    <row r="63" spans="1:21" ht="15" customHeight="1" x14ac:dyDescent="0.25">
      <c r="A63" s="38"/>
      <c r="B63" s="27" t="s">
        <v>50</v>
      </c>
      <c r="C63" s="46"/>
      <c r="D63" s="15"/>
      <c r="E63" s="50"/>
      <c r="F63" s="4"/>
      <c r="G63" s="52"/>
      <c r="H63" s="4"/>
      <c r="I63" s="58"/>
      <c r="J63" s="15"/>
      <c r="K63" s="63"/>
      <c r="L63" s="80"/>
      <c r="M63" s="58"/>
      <c r="N63" s="3"/>
      <c r="O63" s="70" t="s">
        <v>191</v>
      </c>
      <c r="P63" s="6">
        <v>40</v>
      </c>
      <c r="Q63" s="18" t="s">
        <v>202</v>
      </c>
      <c r="R63" s="6">
        <v>75</v>
      </c>
      <c r="S63" s="18" t="s">
        <v>225</v>
      </c>
      <c r="T63" s="6">
        <v>45</v>
      </c>
      <c r="U63" s="6">
        <f>SUM(P63,R63,T63)</f>
        <v>160</v>
      </c>
    </row>
    <row r="64" spans="1:21" ht="15" customHeight="1" x14ac:dyDescent="0.2">
      <c r="A64" s="38">
        <v>307</v>
      </c>
      <c r="B64" s="29" t="s">
        <v>51</v>
      </c>
      <c r="C64" s="47">
        <v>27.5</v>
      </c>
      <c r="D64" s="22">
        <v>32.5</v>
      </c>
      <c r="E64" s="47"/>
      <c r="F64" s="5"/>
      <c r="G64" s="53"/>
      <c r="H64" s="5"/>
      <c r="I64" s="59"/>
      <c r="J64" s="22"/>
      <c r="K64" s="64"/>
      <c r="L64" s="81"/>
      <c r="M64" s="59">
        <v>6.22</v>
      </c>
      <c r="N64" s="6">
        <v>31</v>
      </c>
      <c r="O64" s="70"/>
      <c r="P64" s="6"/>
      <c r="Q64" s="18"/>
      <c r="R64" s="6"/>
      <c r="S64" s="18"/>
      <c r="T64" s="6"/>
      <c r="U64" s="6">
        <f>SUM(D64,F64,H64,J64,L64,N64,)</f>
        <v>63.5</v>
      </c>
    </row>
    <row r="65" spans="1:21" ht="15" customHeight="1" x14ac:dyDescent="0.2">
      <c r="A65" s="38">
        <v>308</v>
      </c>
      <c r="B65" s="29" t="s">
        <v>52</v>
      </c>
      <c r="C65" s="19"/>
      <c r="D65" s="12"/>
      <c r="E65" s="19">
        <v>62</v>
      </c>
      <c r="F65" s="6">
        <v>26</v>
      </c>
      <c r="G65" s="18"/>
      <c r="H65" s="6"/>
      <c r="I65" s="21"/>
      <c r="J65" s="12"/>
      <c r="K65" s="65">
        <v>79</v>
      </c>
      <c r="L65" s="78">
        <v>36.5</v>
      </c>
      <c r="M65" s="21"/>
      <c r="N65" s="6"/>
      <c r="O65" s="70"/>
      <c r="P65" s="6"/>
      <c r="Q65" s="18"/>
      <c r="R65" s="6"/>
      <c r="S65" s="18"/>
      <c r="T65" s="6"/>
      <c r="U65" s="6">
        <f t="shared" ref="U65:U69" si="5">SUM(D65,F65,H65,J65,L65,N65,)</f>
        <v>62.5</v>
      </c>
    </row>
    <row r="66" spans="1:21" ht="15" customHeight="1" x14ac:dyDescent="0.2">
      <c r="A66" s="38">
        <v>309</v>
      </c>
      <c r="B66" s="29" t="s">
        <v>53</v>
      </c>
      <c r="C66" s="19"/>
      <c r="D66" s="12"/>
      <c r="E66" s="19">
        <v>63.3</v>
      </c>
      <c r="F66" s="6">
        <v>25</v>
      </c>
      <c r="G66" s="18"/>
      <c r="H66" s="6"/>
      <c r="I66" s="21">
        <v>1.71</v>
      </c>
      <c r="J66" s="12">
        <v>13</v>
      </c>
      <c r="K66" s="65"/>
      <c r="L66" s="78"/>
      <c r="M66" s="21"/>
      <c r="N66" s="6"/>
      <c r="O66" s="70"/>
      <c r="P66" s="6"/>
      <c r="Q66" s="18"/>
      <c r="R66" s="6"/>
      <c r="S66" s="18"/>
      <c r="T66" s="6"/>
      <c r="U66" s="6">
        <f t="shared" si="5"/>
        <v>38</v>
      </c>
    </row>
    <row r="67" spans="1:21" ht="15" customHeight="1" x14ac:dyDescent="0.2">
      <c r="A67" s="38">
        <v>310</v>
      </c>
      <c r="B67" s="29" t="s">
        <v>54</v>
      </c>
      <c r="C67" s="19"/>
      <c r="D67" s="12"/>
      <c r="E67" s="19"/>
      <c r="F67" s="6"/>
      <c r="G67" s="18" t="s">
        <v>180</v>
      </c>
      <c r="H67" s="6">
        <v>11</v>
      </c>
      <c r="I67" s="21"/>
      <c r="J67" s="12"/>
      <c r="K67" s="65"/>
      <c r="L67" s="78"/>
      <c r="M67" s="21">
        <v>3.35</v>
      </c>
      <c r="N67" s="6">
        <v>10</v>
      </c>
      <c r="O67" s="70"/>
      <c r="P67" s="6"/>
      <c r="Q67" s="18"/>
      <c r="R67" s="6"/>
      <c r="S67" s="18"/>
      <c r="T67" s="6"/>
      <c r="U67" s="6">
        <f t="shared" si="5"/>
        <v>21</v>
      </c>
    </row>
    <row r="68" spans="1:21" ht="15" customHeight="1" x14ac:dyDescent="0.2">
      <c r="A68" s="38">
        <v>311</v>
      </c>
      <c r="B68" s="29" t="s">
        <v>55</v>
      </c>
      <c r="C68" s="19">
        <v>27.8</v>
      </c>
      <c r="D68" s="12">
        <v>29</v>
      </c>
      <c r="E68" s="19"/>
      <c r="F68" s="6"/>
      <c r="G68" s="18"/>
      <c r="H68" s="6"/>
      <c r="I68" s="21"/>
      <c r="J68" s="12"/>
      <c r="K68" s="65">
        <v>73</v>
      </c>
      <c r="L68" s="78">
        <v>28</v>
      </c>
      <c r="M68" s="21"/>
      <c r="N68" s="6"/>
      <c r="O68" s="70"/>
      <c r="P68" s="6"/>
      <c r="Q68" s="18"/>
      <c r="R68" s="6"/>
      <c r="S68" s="18"/>
      <c r="T68" s="6"/>
      <c r="U68" s="6">
        <f t="shared" si="5"/>
        <v>57</v>
      </c>
    </row>
    <row r="69" spans="1:21" ht="15" customHeight="1" x14ac:dyDescent="0.2">
      <c r="A69" s="38">
        <v>312</v>
      </c>
      <c r="B69" s="29" t="s">
        <v>56</v>
      </c>
      <c r="C69" s="19"/>
      <c r="D69" s="12"/>
      <c r="E69" s="19"/>
      <c r="F69" s="6"/>
      <c r="G69" s="18" t="s">
        <v>158</v>
      </c>
      <c r="H69" s="6">
        <v>36</v>
      </c>
      <c r="I69" s="21">
        <v>2.04</v>
      </c>
      <c r="J69" s="12">
        <v>31</v>
      </c>
      <c r="K69" s="65"/>
      <c r="L69" s="78"/>
      <c r="M69" s="21"/>
      <c r="N69" s="6"/>
      <c r="O69" s="70"/>
      <c r="P69" s="6"/>
      <c r="Q69" s="18"/>
      <c r="R69" s="6"/>
      <c r="S69" s="18"/>
      <c r="T69" s="6"/>
      <c r="U69" s="6">
        <f t="shared" si="5"/>
        <v>67</v>
      </c>
    </row>
    <row r="70" spans="1:21" ht="15" customHeight="1" x14ac:dyDescent="0.2">
      <c r="A70" s="38"/>
      <c r="B70" s="29"/>
      <c r="C70" s="19"/>
      <c r="D70" s="12"/>
      <c r="E70" s="19"/>
      <c r="F70" s="6"/>
      <c r="G70" s="18"/>
      <c r="H70" s="6"/>
      <c r="I70" s="21"/>
      <c r="J70" s="12"/>
      <c r="K70" s="65"/>
      <c r="L70" s="78"/>
      <c r="M70" s="21"/>
      <c r="N70" s="6"/>
      <c r="O70" s="70"/>
      <c r="P70" s="6"/>
      <c r="Q70" s="18"/>
      <c r="R70" s="6"/>
      <c r="S70" s="18"/>
      <c r="T70" s="6"/>
      <c r="U70" s="6"/>
    </row>
    <row r="71" spans="1:21" ht="15" customHeight="1" x14ac:dyDescent="0.2">
      <c r="A71" s="39"/>
      <c r="B71" s="30"/>
      <c r="C71" s="48"/>
      <c r="D71" s="14"/>
      <c r="E71" s="48"/>
      <c r="F71" s="8"/>
      <c r="G71" s="54"/>
      <c r="H71" s="8"/>
      <c r="I71" s="60"/>
      <c r="J71" s="14"/>
      <c r="K71" s="66"/>
      <c r="L71" s="82"/>
      <c r="M71" s="60"/>
      <c r="N71" s="8"/>
      <c r="O71" s="73"/>
      <c r="P71" s="8"/>
      <c r="Q71" s="54"/>
      <c r="R71" s="8"/>
      <c r="S71" s="54"/>
      <c r="T71" s="8"/>
      <c r="U71" s="6">
        <f>SUM(U63,U64,U65,U66,U67,U68,U69)</f>
        <v>469</v>
      </c>
    </row>
    <row r="75" spans="1:21" ht="15" customHeight="1" x14ac:dyDescent="0.2">
      <c r="A75" s="35" t="s">
        <v>0</v>
      </c>
      <c r="B75" s="24" t="s">
        <v>4</v>
      </c>
      <c r="C75" s="9" t="s">
        <v>3</v>
      </c>
      <c r="D75" s="11"/>
      <c r="E75" s="9" t="s">
        <v>8</v>
      </c>
      <c r="F75" s="3"/>
      <c r="G75" s="84" t="s">
        <v>9</v>
      </c>
      <c r="H75" s="85"/>
      <c r="I75" s="88" t="s">
        <v>15</v>
      </c>
      <c r="J75" s="89"/>
      <c r="K75" s="86" t="s">
        <v>17</v>
      </c>
      <c r="L75" s="87"/>
      <c r="M75" s="68" t="s">
        <v>10</v>
      </c>
      <c r="N75" s="3"/>
      <c r="O75" s="71" t="s">
        <v>11</v>
      </c>
      <c r="P75" s="3"/>
      <c r="Q75" s="44" t="s">
        <v>12</v>
      </c>
      <c r="R75" s="3"/>
      <c r="S75" s="44" t="s">
        <v>13</v>
      </c>
      <c r="T75" s="4"/>
      <c r="U75" s="2" t="s">
        <v>5</v>
      </c>
    </row>
    <row r="76" spans="1:21" ht="15" customHeight="1" x14ac:dyDescent="0.2">
      <c r="A76" s="36"/>
      <c r="B76" s="25"/>
      <c r="C76" s="19" t="s">
        <v>14</v>
      </c>
      <c r="D76" s="12" t="s">
        <v>1</v>
      </c>
      <c r="E76" s="19" t="s">
        <v>14</v>
      </c>
      <c r="F76" s="6" t="s">
        <v>1</v>
      </c>
      <c r="G76" s="18" t="s">
        <v>14</v>
      </c>
      <c r="H76" s="6" t="s">
        <v>1</v>
      </c>
      <c r="I76" s="56" t="s">
        <v>2</v>
      </c>
      <c r="J76" s="20" t="s">
        <v>1</v>
      </c>
      <c r="K76" s="23" t="s">
        <v>16</v>
      </c>
      <c r="L76" s="78" t="s">
        <v>1</v>
      </c>
      <c r="M76" s="21" t="s">
        <v>2</v>
      </c>
      <c r="N76" s="20" t="s">
        <v>1</v>
      </c>
      <c r="O76" s="70" t="s">
        <v>14</v>
      </c>
      <c r="P76" s="6" t="s">
        <v>1</v>
      </c>
      <c r="Q76" s="18" t="s">
        <v>14</v>
      </c>
      <c r="R76" s="6" t="s">
        <v>1</v>
      </c>
      <c r="S76" s="18" t="s">
        <v>14</v>
      </c>
      <c r="T76" s="6" t="s">
        <v>1</v>
      </c>
      <c r="U76" s="5" t="s">
        <v>6</v>
      </c>
    </row>
    <row r="77" spans="1:21" ht="15" customHeight="1" x14ac:dyDescent="0.2">
      <c r="A77" s="41"/>
      <c r="B77" s="30"/>
      <c r="C77" s="50"/>
      <c r="D77" s="15"/>
      <c r="E77" s="50"/>
      <c r="F77" s="4"/>
      <c r="G77" s="52"/>
      <c r="H77" s="4"/>
      <c r="I77" s="58"/>
      <c r="J77" s="15"/>
      <c r="K77" s="63"/>
      <c r="L77" s="80"/>
      <c r="M77" s="58"/>
      <c r="N77" s="4"/>
      <c r="O77" s="72"/>
      <c r="P77" s="4"/>
      <c r="Q77" s="52"/>
      <c r="R77" s="4"/>
      <c r="S77" s="52"/>
      <c r="T77" s="4"/>
      <c r="U77" s="4"/>
    </row>
    <row r="78" spans="1:21" ht="15" customHeight="1" x14ac:dyDescent="0.25">
      <c r="A78" s="38"/>
      <c r="B78" s="27" t="s">
        <v>57</v>
      </c>
      <c r="C78" s="46"/>
      <c r="D78" s="15"/>
      <c r="E78" s="50"/>
      <c r="F78" s="4"/>
      <c r="G78" s="52"/>
      <c r="H78" s="4"/>
      <c r="I78" s="58"/>
      <c r="J78" s="15"/>
      <c r="K78" s="63"/>
      <c r="L78" s="80"/>
      <c r="M78" s="58"/>
      <c r="N78" s="3"/>
      <c r="O78" s="70"/>
      <c r="P78" s="6"/>
      <c r="Q78" s="18" t="s">
        <v>209</v>
      </c>
      <c r="R78" s="6">
        <v>65</v>
      </c>
      <c r="S78" s="18" t="s">
        <v>224</v>
      </c>
      <c r="T78" s="6">
        <v>20</v>
      </c>
      <c r="U78" s="6">
        <f>SUM(P78,R78,T78)</f>
        <v>85</v>
      </c>
    </row>
    <row r="79" spans="1:21" ht="15" customHeight="1" x14ac:dyDescent="0.2">
      <c r="A79" s="38">
        <v>313</v>
      </c>
      <c r="B79" s="29" t="s">
        <v>58</v>
      </c>
      <c r="C79" s="47">
        <v>29.8</v>
      </c>
      <c r="D79" s="22">
        <v>15</v>
      </c>
      <c r="E79" s="47"/>
      <c r="F79" s="5"/>
      <c r="G79" s="53"/>
      <c r="H79" s="5"/>
      <c r="I79" s="59"/>
      <c r="J79" s="22"/>
      <c r="K79" s="64">
        <v>72</v>
      </c>
      <c r="L79" s="81">
        <v>25.5</v>
      </c>
      <c r="M79" s="59"/>
      <c r="N79" s="6"/>
      <c r="O79" s="70"/>
      <c r="P79" s="6"/>
      <c r="Q79" s="18"/>
      <c r="R79" s="6"/>
      <c r="S79" s="18"/>
      <c r="T79" s="6"/>
      <c r="U79" s="6">
        <f>SUM(D79,F79,H79,J79,L79,N79,)</f>
        <v>40.5</v>
      </c>
    </row>
    <row r="80" spans="1:21" ht="15" customHeight="1" x14ac:dyDescent="0.2">
      <c r="A80" s="38">
        <v>314</v>
      </c>
      <c r="B80" s="29" t="s">
        <v>59</v>
      </c>
      <c r="C80" s="19">
        <v>29.3</v>
      </c>
      <c r="D80" s="12">
        <v>18.5</v>
      </c>
      <c r="E80" s="19"/>
      <c r="F80" s="6"/>
      <c r="G80" s="18"/>
      <c r="H80" s="6"/>
      <c r="I80" s="21"/>
      <c r="J80" s="12"/>
      <c r="K80" s="65"/>
      <c r="L80" s="78"/>
      <c r="M80" s="21"/>
      <c r="N80" s="6"/>
      <c r="O80" s="70"/>
      <c r="P80" s="6"/>
      <c r="Q80" s="18"/>
      <c r="R80" s="6"/>
      <c r="S80" s="18"/>
      <c r="T80" s="6"/>
      <c r="U80" s="6">
        <f t="shared" ref="U80:U84" si="6">SUM(D80,F80,H80,J80,L80,N80,)</f>
        <v>18.5</v>
      </c>
    </row>
    <row r="81" spans="1:21" ht="15" customHeight="1" x14ac:dyDescent="0.2">
      <c r="A81" s="38">
        <v>315</v>
      </c>
      <c r="B81" s="29" t="s">
        <v>60</v>
      </c>
      <c r="C81" s="19"/>
      <c r="D81" s="12"/>
      <c r="E81" s="19">
        <v>63.5</v>
      </c>
      <c r="F81" s="6">
        <v>24</v>
      </c>
      <c r="G81" s="18"/>
      <c r="H81" s="6"/>
      <c r="I81" s="21"/>
      <c r="J81" s="12"/>
      <c r="K81" s="65"/>
      <c r="L81" s="78"/>
      <c r="M81" s="21">
        <v>3.99</v>
      </c>
      <c r="N81" s="6">
        <v>15</v>
      </c>
      <c r="O81" s="70"/>
      <c r="P81" s="6"/>
      <c r="Q81" s="18"/>
      <c r="R81" s="6"/>
      <c r="S81" s="18"/>
      <c r="T81" s="6"/>
      <c r="U81" s="6">
        <f t="shared" si="6"/>
        <v>39</v>
      </c>
    </row>
    <row r="82" spans="1:21" ht="15" customHeight="1" x14ac:dyDescent="0.2">
      <c r="A82" s="38">
        <v>316</v>
      </c>
      <c r="B82" s="29" t="s">
        <v>61</v>
      </c>
      <c r="C82" s="19"/>
      <c r="D82" s="12"/>
      <c r="E82" s="19">
        <v>68.5</v>
      </c>
      <c r="F82" s="6">
        <v>13</v>
      </c>
      <c r="G82" s="18"/>
      <c r="H82" s="6"/>
      <c r="I82" s="21"/>
      <c r="J82" s="12"/>
      <c r="K82" s="65"/>
      <c r="L82" s="78"/>
      <c r="M82" s="21">
        <v>3.42</v>
      </c>
      <c r="N82" s="6">
        <v>12</v>
      </c>
      <c r="O82" s="70"/>
      <c r="P82" s="6"/>
      <c r="Q82" s="18"/>
      <c r="R82" s="6"/>
      <c r="S82" s="18"/>
      <c r="T82" s="6"/>
      <c r="U82" s="6">
        <f t="shared" si="6"/>
        <v>25</v>
      </c>
    </row>
    <row r="83" spans="1:21" ht="15" customHeight="1" x14ac:dyDescent="0.2">
      <c r="A83" s="38"/>
      <c r="B83" s="28"/>
      <c r="C83" s="19"/>
      <c r="D83" s="12"/>
      <c r="E83" s="19"/>
      <c r="F83" s="6"/>
      <c r="G83" s="18"/>
      <c r="H83" s="6"/>
      <c r="I83" s="21"/>
      <c r="J83" s="12"/>
      <c r="K83" s="65"/>
      <c r="L83" s="78"/>
      <c r="M83" s="21"/>
      <c r="N83" s="6"/>
      <c r="O83" s="70"/>
      <c r="P83" s="6"/>
      <c r="Q83" s="18"/>
      <c r="R83" s="6"/>
      <c r="S83" s="18"/>
      <c r="T83" s="6"/>
      <c r="U83" s="6">
        <f t="shared" si="6"/>
        <v>0</v>
      </c>
    </row>
    <row r="84" spans="1:21" ht="15" customHeight="1" x14ac:dyDescent="0.2">
      <c r="A84" s="38"/>
      <c r="B84" s="28"/>
      <c r="C84" s="19"/>
      <c r="D84" s="12"/>
      <c r="E84" s="19"/>
      <c r="F84" s="6"/>
      <c r="G84" s="18"/>
      <c r="H84" s="6"/>
      <c r="I84" s="21"/>
      <c r="J84" s="12"/>
      <c r="K84" s="65"/>
      <c r="L84" s="78"/>
      <c r="M84" s="21"/>
      <c r="N84" s="6"/>
      <c r="O84" s="70"/>
      <c r="P84" s="6"/>
      <c r="Q84" s="18"/>
      <c r="R84" s="6"/>
      <c r="S84" s="18"/>
      <c r="T84" s="6"/>
      <c r="U84" s="6">
        <f t="shared" si="6"/>
        <v>0</v>
      </c>
    </row>
    <row r="85" spans="1:21" ht="15" customHeight="1" x14ac:dyDescent="0.2">
      <c r="A85" s="38"/>
      <c r="B85" s="29"/>
      <c r="C85" s="19"/>
      <c r="D85" s="12"/>
      <c r="E85" s="19"/>
      <c r="F85" s="6"/>
      <c r="G85" s="18"/>
      <c r="H85" s="6"/>
      <c r="I85" s="21"/>
      <c r="J85" s="12"/>
      <c r="K85" s="65"/>
      <c r="L85" s="78"/>
      <c r="M85" s="21"/>
      <c r="N85" s="6"/>
      <c r="O85" s="70"/>
      <c r="P85" s="6"/>
      <c r="Q85" s="18"/>
      <c r="R85" s="6"/>
      <c r="S85" s="18"/>
      <c r="T85" s="6"/>
      <c r="U85" s="6"/>
    </row>
    <row r="86" spans="1:21" ht="15" customHeight="1" x14ac:dyDescent="0.2">
      <c r="A86" s="41"/>
      <c r="B86" s="32"/>
      <c r="C86" s="50"/>
      <c r="D86" s="15"/>
      <c r="E86" s="50"/>
      <c r="F86" s="4"/>
      <c r="G86" s="52"/>
      <c r="H86" s="4"/>
      <c r="I86" s="58"/>
      <c r="J86" s="15"/>
      <c r="K86" s="63"/>
      <c r="L86" s="80"/>
      <c r="M86" s="58"/>
      <c r="N86" s="4"/>
      <c r="O86" s="72"/>
      <c r="P86" s="4"/>
      <c r="Q86" s="52"/>
      <c r="R86" s="4"/>
      <c r="S86" s="52" t="s">
        <v>7</v>
      </c>
      <c r="T86" s="3"/>
      <c r="U86" s="6">
        <f>SUM(U78,U79,U80,U81,U82,U83,U84)</f>
        <v>208</v>
      </c>
    </row>
    <row r="87" spans="1:21" ht="15" customHeight="1" x14ac:dyDescent="0.2">
      <c r="A87" s="42"/>
      <c r="B87" s="33"/>
      <c r="C87" s="45"/>
      <c r="D87" s="13"/>
      <c r="E87" s="45"/>
      <c r="F87" s="7"/>
      <c r="G87" s="51"/>
      <c r="H87" s="7"/>
      <c r="I87" s="57"/>
      <c r="J87" s="13"/>
      <c r="K87" s="62"/>
      <c r="L87" s="79"/>
      <c r="M87" s="57"/>
      <c r="N87" s="7"/>
      <c r="O87" s="74"/>
      <c r="P87" s="10"/>
      <c r="Q87" s="76"/>
      <c r="R87" s="10"/>
      <c r="S87" s="76"/>
      <c r="T87" s="10"/>
      <c r="U87" s="10"/>
    </row>
    <row r="88" spans="1:21" ht="15" customHeight="1" x14ac:dyDescent="0.2">
      <c r="A88" s="42"/>
      <c r="B88" s="33"/>
      <c r="C88" s="45"/>
      <c r="D88" s="13"/>
      <c r="E88" s="45"/>
      <c r="F88" s="7"/>
      <c r="G88" s="51"/>
      <c r="H88" s="7"/>
      <c r="I88" s="57"/>
      <c r="J88" s="13"/>
      <c r="K88" s="62"/>
      <c r="L88" s="79"/>
      <c r="M88" s="57"/>
      <c r="N88" s="7"/>
      <c r="O88" s="73"/>
      <c r="P88" s="8"/>
      <c r="Q88" s="54"/>
      <c r="R88" s="8"/>
      <c r="S88" s="54"/>
      <c r="T88" s="8"/>
      <c r="U88" s="8"/>
    </row>
    <row r="89" spans="1:21" ht="15" customHeight="1" x14ac:dyDescent="0.25">
      <c r="A89" s="38"/>
      <c r="B89" s="27" t="s">
        <v>62</v>
      </c>
      <c r="C89" s="46"/>
      <c r="D89" s="15"/>
      <c r="E89" s="50"/>
      <c r="F89" s="4"/>
      <c r="G89" s="52"/>
      <c r="H89" s="4"/>
      <c r="I89" s="58"/>
      <c r="J89" s="15"/>
      <c r="K89" s="63"/>
      <c r="L89" s="80"/>
      <c r="M89" s="58"/>
      <c r="N89" s="3"/>
      <c r="O89" s="70"/>
      <c r="P89" s="6"/>
      <c r="Q89" s="18" t="s">
        <v>207</v>
      </c>
      <c r="R89" s="6">
        <v>50</v>
      </c>
      <c r="S89" s="18" t="s">
        <v>220</v>
      </c>
      <c r="T89" s="6">
        <v>10</v>
      </c>
      <c r="U89" s="6">
        <f>SUM(P89,R89,T89)</f>
        <v>60</v>
      </c>
    </row>
    <row r="90" spans="1:21" ht="15" customHeight="1" x14ac:dyDescent="0.2">
      <c r="A90" s="38">
        <v>319</v>
      </c>
      <c r="B90" s="29" t="s">
        <v>63</v>
      </c>
      <c r="C90" s="47"/>
      <c r="D90" s="22"/>
      <c r="E90" s="47">
        <v>69.5</v>
      </c>
      <c r="F90" s="5">
        <v>11</v>
      </c>
      <c r="G90" s="53"/>
      <c r="H90" s="5"/>
      <c r="I90" s="59"/>
      <c r="J90" s="22"/>
      <c r="K90" s="64"/>
      <c r="L90" s="81"/>
      <c r="M90" s="59">
        <v>3.83</v>
      </c>
      <c r="N90" s="6">
        <v>14</v>
      </c>
      <c r="O90" s="70"/>
      <c r="P90" s="6"/>
      <c r="Q90" s="18"/>
      <c r="R90" s="6"/>
      <c r="S90" s="18"/>
      <c r="T90" s="6"/>
      <c r="U90" s="6">
        <f>SUM(D90,F90,H90,J90,L90,N90,)</f>
        <v>25</v>
      </c>
    </row>
    <row r="91" spans="1:21" ht="15" customHeight="1" x14ac:dyDescent="0.2">
      <c r="A91" s="38">
        <v>320</v>
      </c>
      <c r="B91" s="29" t="s">
        <v>64</v>
      </c>
      <c r="C91" s="19">
        <v>29.5</v>
      </c>
      <c r="D91" s="12">
        <v>17</v>
      </c>
      <c r="E91" s="19"/>
      <c r="F91" s="6"/>
      <c r="G91" s="18"/>
      <c r="H91" s="6"/>
      <c r="I91" s="21">
        <v>1.72</v>
      </c>
      <c r="J91" s="12">
        <v>14</v>
      </c>
      <c r="K91" s="65"/>
      <c r="L91" s="78"/>
      <c r="M91" s="21"/>
      <c r="N91" s="6"/>
      <c r="O91" s="70"/>
      <c r="P91" s="6"/>
      <c r="Q91" s="18"/>
      <c r="R91" s="6"/>
      <c r="S91" s="18"/>
      <c r="T91" s="6"/>
      <c r="U91" s="6">
        <f t="shared" ref="U91:U95" si="7">SUM(D91,F91,H91,J91,L91,N91,)</f>
        <v>31</v>
      </c>
    </row>
    <row r="92" spans="1:21" ht="15" customHeight="1" x14ac:dyDescent="0.2">
      <c r="A92" s="38">
        <v>321</v>
      </c>
      <c r="B92" s="29" t="s">
        <v>65</v>
      </c>
      <c r="C92" s="19"/>
      <c r="D92" s="12"/>
      <c r="E92" s="19">
        <v>64.3</v>
      </c>
      <c r="F92" s="6">
        <v>20.5</v>
      </c>
      <c r="G92" s="18"/>
      <c r="H92" s="6"/>
      <c r="I92" s="21"/>
      <c r="J92" s="12"/>
      <c r="K92" s="65">
        <v>62</v>
      </c>
      <c r="L92" s="78">
        <v>10.5</v>
      </c>
      <c r="M92" s="21"/>
      <c r="N92" s="6"/>
      <c r="O92" s="70"/>
      <c r="P92" s="6"/>
      <c r="Q92" s="18"/>
      <c r="R92" s="6"/>
      <c r="S92" s="18"/>
      <c r="T92" s="6"/>
      <c r="U92" s="6">
        <f t="shared" si="7"/>
        <v>31</v>
      </c>
    </row>
    <row r="93" spans="1:21" ht="15" customHeight="1" x14ac:dyDescent="0.2">
      <c r="A93" s="38">
        <v>322</v>
      </c>
      <c r="B93" s="29" t="s">
        <v>66</v>
      </c>
      <c r="C93" s="19"/>
      <c r="D93" s="12"/>
      <c r="E93" s="19"/>
      <c r="F93" s="6"/>
      <c r="G93" s="18" t="s">
        <v>171</v>
      </c>
      <c r="H93" s="6">
        <v>20</v>
      </c>
      <c r="I93" s="21">
        <v>1.74</v>
      </c>
      <c r="J93" s="12">
        <v>15</v>
      </c>
      <c r="K93" s="65"/>
      <c r="L93" s="78"/>
      <c r="M93" s="21"/>
      <c r="N93" s="6"/>
      <c r="O93" s="70"/>
      <c r="P93" s="6"/>
      <c r="Q93" s="18"/>
      <c r="R93" s="6"/>
      <c r="S93" s="18"/>
      <c r="T93" s="6"/>
      <c r="U93" s="6">
        <f t="shared" si="7"/>
        <v>35</v>
      </c>
    </row>
    <row r="94" spans="1:21" ht="15" customHeight="1" x14ac:dyDescent="0.2">
      <c r="A94" s="38">
        <v>323</v>
      </c>
      <c r="B94" s="29" t="s">
        <v>67</v>
      </c>
      <c r="C94" s="19">
        <v>28.8</v>
      </c>
      <c r="D94" s="12">
        <v>22</v>
      </c>
      <c r="E94" s="19"/>
      <c r="F94" s="6"/>
      <c r="G94" s="18"/>
      <c r="H94" s="6"/>
      <c r="I94" s="21"/>
      <c r="J94" s="12"/>
      <c r="K94" s="65"/>
      <c r="L94" s="78"/>
      <c r="M94" s="21">
        <v>4.82</v>
      </c>
      <c r="N94" s="6">
        <v>20</v>
      </c>
      <c r="O94" s="70"/>
      <c r="P94" s="6"/>
      <c r="Q94" s="18"/>
      <c r="R94" s="6"/>
      <c r="S94" s="18"/>
      <c r="T94" s="6"/>
      <c r="U94" s="6">
        <f t="shared" si="7"/>
        <v>42</v>
      </c>
    </row>
    <row r="95" spans="1:21" ht="15" customHeight="1" x14ac:dyDescent="0.2">
      <c r="A95" s="38"/>
      <c r="B95" s="28"/>
      <c r="C95" s="19"/>
      <c r="D95" s="12"/>
      <c r="E95" s="19"/>
      <c r="F95" s="6"/>
      <c r="G95" s="18"/>
      <c r="H95" s="6"/>
      <c r="I95" s="21"/>
      <c r="J95" s="12"/>
      <c r="K95" s="65"/>
      <c r="L95" s="78"/>
      <c r="M95" s="21"/>
      <c r="N95" s="6"/>
      <c r="O95" s="70"/>
      <c r="P95" s="6"/>
      <c r="Q95" s="18"/>
      <c r="R95" s="6"/>
      <c r="S95" s="18"/>
      <c r="T95" s="6"/>
      <c r="U95" s="6">
        <f t="shared" si="7"/>
        <v>0</v>
      </c>
    </row>
    <row r="96" spans="1:21" ht="15" customHeight="1" x14ac:dyDescent="0.2">
      <c r="A96" s="38"/>
      <c r="B96" s="29"/>
      <c r="C96" s="19"/>
      <c r="D96" s="12"/>
      <c r="E96" s="19"/>
      <c r="F96" s="6"/>
      <c r="G96" s="18"/>
      <c r="H96" s="6"/>
      <c r="I96" s="21"/>
      <c r="J96" s="12"/>
      <c r="K96" s="65"/>
      <c r="L96" s="78"/>
      <c r="M96" s="21"/>
      <c r="N96" s="6"/>
      <c r="O96" s="70"/>
      <c r="P96" s="6"/>
      <c r="Q96" s="18"/>
      <c r="R96" s="6"/>
      <c r="S96" s="18"/>
      <c r="T96" s="6"/>
      <c r="U96" s="6"/>
    </row>
    <row r="97" spans="1:21" ht="15" customHeight="1" x14ac:dyDescent="0.2">
      <c r="A97" s="38"/>
      <c r="B97" s="30"/>
      <c r="C97" s="19"/>
      <c r="D97" s="12"/>
      <c r="E97" s="19"/>
      <c r="F97" s="6"/>
      <c r="G97" s="18"/>
      <c r="H97" s="6"/>
      <c r="I97" s="21"/>
      <c r="J97" s="12"/>
      <c r="K97" s="65"/>
      <c r="L97" s="78"/>
      <c r="M97" s="21"/>
      <c r="N97" s="6"/>
      <c r="O97" s="70"/>
      <c r="P97" s="6"/>
      <c r="Q97" s="18"/>
      <c r="R97" s="6"/>
      <c r="S97" s="18"/>
      <c r="T97" s="6"/>
      <c r="U97" s="6"/>
    </row>
    <row r="98" spans="1:21" ht="15" customHeight="1" x14ac:dyDescent="0.2">
      <c r="A98" s="39"/>
      <c r="B98" s="30"/>
      <c r="C98" s="48"/>
      <c r="D98" s="14"/>
      <c r="E98" s="48"/>
      <c r="F98" s="8"/>
      <c r="G98" s="54"/>
      <c r="H98" s="8"/>
      <c r="I98" s="60"/>
      <c r="J98" s="14"/>
      <c r="K98" s="66"/>
      <c r="L98" s="82"/>
      <c r="M98" s="60"/>
      <c r="N98" s="8"/>
      <c r="O98" s="73"/>
      <c r="P98" s="8"/>
      <c r="Q98" s="54"/>
      <c r="R98" s="8"/>
      <c r="S98" s="54" t="s">
        <v>7</v>
      </c>
      <c r="T98" s="8"/>
      <c r="U98" s="6">
        <f>SUM(U89,U90,U91,U92,U93,U94,U95)</f>
        <v>224</v>
      </c>
    </row>
    <row r="99" spans="1:21" ht="15" customHeight="1" x14ac:dyDescent="0.2">
      <c r="A99" s="42"/>
      <c r="B99" s="33"/>
      <c r="C99" s="45"/>
      <c r="D99" s="13"/>
      <c r="E99" s="45"/>
      <c r="F99" s="7"/>
      <c r="G99" s="51"/>
      <c r="H99" s="7"/>
      <c r="I99" s="57"/>
      <c r="J99" s="13"/>
      <c r="K99" s="62"/>
      <c r="L99" s="79"/>
      <c r="M99" s="57"/>
      <c r="N99" s="7"/>
      <c r="O99" s="75"/>
      <c r="P99" s="7"/>
      <c r="Q99" s="51"/>
      <c r="R99" s="7"/>
      <c r="S99" s="51"/>
      <c r="T99" s="7"/>
      <c r="U99" s="7"/>
    </row>
    <row r="100" spans="1:21" ht="15" customHeight="1" x14ac:dyDescent="0.2">
      <c r="A100" s="42"/>
      <c r="B100" s="33"/>
      <c r="C100" s="45"/>
      <c r="D100" s="13"/>
      <c r="E100" s="45"/>
      <c r="F100" s="7"/>
      <c r="G100" s="51"/>
      <c r="H100" s="7"/>
      <c r="I100" s="57"/>
      <c r="J100" s="13"/>
      <c r="K100" s="62"/>
      <c r="L100" s="79"/>
      <c r="M100" s="57"/>
      <c r="N100" s="7"/>
      <c r="O100" s="75"/>
      <c r="P100" s="7"/>
      <c r="Q100" s="51"/>
      <c r="R100" s="7"/>
      <c r="S100" s="51"/>
      <c r="T100" s="7"/>
      <c r="U100" s="7"/>
    </row>
    <row r="101" spans="1:21" ht="15" customHeight="1" x14ac:dyDescent="0.25">
      <c r="A101" s="38"/>
      <c r="B101" s="27" t="s">
        <v>68</v>
      </c>
      <c r="C101" s="46"/>
      <c r="D101" s="15"/>
      <c r="E101" s="50"/>
      <c r="F101" s="4"/>
      <c r="G101" s="52"/>
      <c r="H101" s="4"/>
      <c r="I101" s="58"/>
      <c r="J101" s="15"/>
      <c r="K101" s="63"/>
      <c r="L101" s="80"/>
      <c r="M101" s="58"/>
      <c r="N101" s="3"/>
      <c r="O101" s="70" t="s">
        <v>196</v>
      </c>
      <c r="P101" s="6">
        <v>75</v>
      </c>
      <c r="Q101" s="18" t="s">
        <v>203</v>
      </c>
      <c r="R101" s="6">
        <v>80</v>
      </c>
      <c r="S101" s="18" t="s">
        <v>221</v>
      </c>
      <c r="T101" s="6">
        <v>90</v>
      </c>
      <c r="U101" s="6">
        <f>SUM(P101,R101,T101)</f>
        <v>245</v>
      </c>
    </row>
    <row r="102" spans="1:21" ht="15" customHeight="1" x14ac:dyDescent="0.2">
      <c r="A102" s="38">
        <v>211</v>
      </c>
      <c r="B102" s="29" t="s">
        <v>69</v>
      </c>
      <c r="C102" s="47">
        <v>26.2</v>
      </c>
      <c r="D102" s="22">
        <v>40</v>
      </c>
      <c r="E102" s="47"/>
      <c r="F102" s="5"/>
      <c r="G102" s="53"/>
      <c r="H102" s="5"/>
      <c r="I102" s="59">
        <v>2.34</v>
      </c>
      <c r="J102" s="22">
        <v>39</v>
      </c>
      <c r="K102" s="64"/>
      <c r="L102" s="81"/>
      <c r="M102" s="59"/>
      <c r="N102" s="6"/>
      <c r="O102" s="70"/>
      <c r="P102" s="6"/>
      <c r="Q102" s="18"/>
      <c r="R102" s="6"/>
      <c r="S102" s="18"/>
      <c r="T102" s="6"/>
      <c r="U102" s="6">
        <f>SUM(D102,F102,H102,J102,L102,N102,)</f>
        <v>79</v>
      </c>
    </row>
    <row r="103" spans="1:21" ht="15" customHeight="1" x14ac:dyDescent="0.2">
      <c r="A103" s="38">
        <v>212</v>
      </c>
      <c r="B103" s="29" t="s">
        <v>70</v>
      </c>
      <c r="C103" s="19"/>
      <c r="D103" s="12"/>
      <c r="E103" s="19">
        <v>64.3</v>
      </c>
      <c r="F103" s="6">
        <v>20.5</v>
      </c>
      <c r="G103" s="18"/>
      <c r="H103" s="6"/>
      <c r="I103" s="21"/>
      <c r="J103" s="12"/>
      <c r="K103" s="65"/>
      <c r="L103" s="78"/>
      <c r="M103" s="21">
        <v>6.86</v>
      </c>
      <c r="N103" s="6">
        <v>38</v>
      </c>
      <c r="O103" s="70"/>
      <c r="P103" s="6"/>
      <c r="Q103" s="18"/>
      <c r="R103" s="6"/>
      <c r="S103" s="18"/>
      <c r="T103" s="6"/>
      <c r="U103" s="6">
        <f t="shared" ref="U103:U107" si="8">SUM(D103,F103,H103,J103,L103,N103,)</f>
        <v>58.5</v>
      </c>
    </row>
    <row r="104" spans="1:21" ht="15" customHeight="1" x14ac:dyDescent="0.2">
      <c r="A104" s="38">
        <v>213</v>
      </c>
      <c r="B104" s="29" t="s">
        <v>71</v>
      </c>
      <c r="C104" s="19">
        <v>28.9</v>
      </c>
      <c r="D104" s="12">
        <v>21</v>
      </c>
      <c r="E104" s="19"/>
      <c r="F104" s="6"/>
      <c r="G104" s="18"/>
      <c r="H104" s="6"/>
      <c r="I104" s="21"/>
      <c r="J104" s="12"/>
      <c r="K104" s="65"/>
      <c r="L104" s="78"/>
      <c r="M104" s="21">
        <v>6.43</v>
      </c>
      <c r="N104" s="6">
        <v>36</v>
      </c>
      <c r="O104" s="70"/>
      <c r="P104" s="6"/>
      <c r="Q104" s="18"/>
      <c r="R104" s="6"/>
      <c r="S104" s="18"/>
      <c r="T104" s="6"/>
      <c r="U104" s="6">
        <f t="shared" si="8"/>
        <v>57</v>
      </c>
    </row>
    <row r="105" spans="1:21" ht="15" customHeight="1" x14ac:dyDescent="0.2">
      <c r="A105" s="38">
        <v>214</v>
      </c>
      <c r="B105" s="29" t="s">
        <v>72</v>
      </c>
      <c r="C105" s="19"/>
      <c r="D105" s="12"/>
      <c r="E105" s="19"/>
      <c r="F105" s="6"/>
      <c r="G105" s="18" t="s">
        <v>159</v>
      </c>
      <c r="H105" s="6">
        <v>35</v>
      </c>
      <c r="I105" s="21"/>
      <c r="J105" s="12"/>
      <c r="K105" s="65">
        <v>68</v>
      </c>
      <c r="L105" s="78">
        <v>17</v>
      </c>
      <c r="M105" s="21"/>
      <c r="N105" s="6"/>
      <c r="O105" s="70"/>
      <c r="P105" s="6"/>
      <c r="Q105" s="18"/>
      <c r="R105" s="6"/>
      <c r="S105" s="18"/>
      <c r="T105" s="6"/>
      <c r="U105" s="6">
        <f t="shared" si="8"/>
        <v>52</v>
      </c>
    </row>
    <row r="106" spans="1:21" ht="15" customHeight="1" x14ac:dyDescent="0.2">
      <c r="A106" s="38">
        <v>215</v>
      </c>
      <c r="B106" s="29" t="s">
        <v>73</v>
      </c>
      <c r="C106" s="19"/>
      <c r="D106" s="12"/>
      <c r="E106" s="19"/>
      <c r="F106" s="6"/>
      <c r="G106" s="18" t="s">
        <v>155</v>
      </c>
      <c r="H106" s="6">
        <v>29</v>
      </c>
      <c r="I106" s="21"/>
      <c r="J106" s="12"/>
      <c r="K106" s="65">
        <v>79</v>
      </c>
      <c r="L106" s="78">
        <v>36.5</v>
      </c>
      <c r="M106" s="21"/>
      <c r="N106" s="6"/>
      <c r="O106" s="70"/>
      <c r="P106" s="6"/>
      <c r="Q106" s="18"/>
      <c r="R106" s="6"/>
      <c r="S106" s="18"/>
      <c r="T106" s="6"/>
      <c r="U106" s="6">
        <f t="shared" si="8"/>
        <v>65.5</v>
      </c>
    </row>
    <row r="107" spans="1:21" ht="15" customHeight="1" x14ac:dyDescent="0.2">
      <c r="A107" s="38">
        <v>216</v>
      </c>
      <c r="B107" s="29" t="s">
        <v>148</v>
      </c>
      <c r="C107" s="19"/>
      <c r="D107" s="12"/>
      <c r="E107" s="19">
        <v>59.6</v>
      </c>
      <c r="F107" s="6">
        <v>35</v>
      </c>
      <c r="G107" s="18"/>
      <c r="H107" s="6"/>
      <c r="I107" s="21">
        <v>1.79</v>
      </c>
      <c r="J107" s="12">
        <v>18</v>
      </c>
      <c r="K107" s="65"/>
      <c r="L107" s="78"/>
      <c r="M107" s="21"/>
      <c r="N107" s="6"/>
      <c r="O107" s="70"/>
      <c r="P107" s="6"/>
      <c r="Q107" s="18"/>
      <c r="R107" s="6"/>
      <c r="S107" s="18"/>
      <c r="T107" s="6"/>
      <c r="U107" s="6">
        <f t="shared" si="8"/>
        <v>53</v>
      </c>
    </row>
    <row r="108" spans="1:21" ht="15" customHeight="1" x14ac:dyDescent="0.2">
      <c r="A108" s="38"/>
      <c r="B108" s="29"/>
      <c r="C108" s="19"/>
      <c r="D108" s="12"/>
      <c r="E108" s="19"/>
      <c r="F108" s="6"/>
      <c r="G108" s="18"/>
      <c r="H108" s="6"/>
      <c r="I108" s="21"/>
      <c r="J108" s="12"/>
      <c r="K108" s="65"/>
      <c r="L108" s="78"/>
      <c r="M108" s="21"/>
      <c r="N108" s="6"/>
      <c r="O108" s="70"/>
      <c r="P108" s="6"/>
      <c r="Q108" s="18"/>
      <c r="R108" s="6"/>
      <c r="S108" s="18"/>
      <c r="T108" s="6"/>
      <c r="U108" s="6"/>
    </row>
    <row r="109" spans="1:21" ht="15" customHeight="1" x14ac:dyDescent="0.2">
      <c r="A109" s="38"/>
      <c r="B109" s="30"/>
      <c r="C109" s="19"/>
      <c r="D109" s="12"/>
      <c r="E109" s="19"/>
      <c r="F109" s="6"/>
      <c r="G109" s="18"/>
      <c r="H109" s="6"/>
      <c r="I109" s="21"/>
      <c r="J109" s="12"/>
      <c r="K109" s="65"/>
      <c r="L109" s="78"/>
      <c r="M109" s="21"/>
      <c r="N109" s="6"/>
      <c r="O109" s="70"/>
      <c r="P109" s="6"/>
      <c r="Q109" s="18"/>
      <c r="R109" s="6"/>
      <c r="S109" s="18"/>
      <c r="T109" s="6"/>
      <c r="U109" s="6"/>
    </row>
    <row r="110" spans="1:21" ht="15" customHeight="1" x14ac:dyDescent="0.2">
      <c r="A110" s="39"/>
      <c r="B110" s="30"/>
      <c r="C110" s="48"/>
      <c r="D110" s="14"/>
      <c r="E110" s="48"/>
      <c r="F110" s="8"/>
      <c r="G110" s="54"/>
      <c r="H110" s="8"/>
      <c r="I110" s="60"/>
      <c r="J110" s="14"/>
      <c r="K110" s="66"/>
      <c r="L110" s="82"/>
      <c r="M110" s="60"/>
      <c r="N110" s="8"/>
      <c r="O110" s="73"/>
      <c r="P110" s="8"/>
      <c r="Q110" s="54"/>
      <c r="R110" s="8"/>
      <c r="S110" s="54" t="s">
        <v>7</v>
      </c>
      <c r="T110" s="8"/>
      <c r="U110" s="6">
        <f>SUM(U101,U102,U103,U104,U105,U106,U107)</f>
        <v>610</v>
      </c>
    </row>
    <row r="111" spans="1:21" ht="15" customHeight="1" x14ac:dyDescent="0.2">
      <c r="A111" s="43"/>
      <c r="B111" s="33"/>
      <c r="C111" s="45"/>
      <c r="D111" s="13"/>
      <c r="E111" s="45"/>
      <c r="F111" s="7"/>
      <c r="G111" s="51"/>
      <c r="H111" s="7"/>
      <c r="I111" s="57"/>
      <c r="J111" s="13"/>
      <c r="K111" s="62"/>
      <c r="L111" s="79"/>
      <c r="M111" s="57"/>
      <c r="N111" s="7"/>
      <c r="O111" s="75"/>
      <c r="P111" s="7"/>
      <c r="Q111" s="51"/>
      <c r="R111" s="7"/>
      <c r="S111" s="51"/>
      <c r="T111" s="7"/>
      <c r="U111" s="7"/>
    </row>
    <row r="112" spans="1:21" ht="15" customHeight="1" x14ac:dyDescent="0.2">
      <c r="A112" s="35" t="s">
        <v>0</v>
      </c>
      <c r="B112" s="24" t="s">
        <v>4</v>
      </c>
      <c r="C112" s="9" t="s">
        <v>3</v>
      </c>
      <c r="D112" s="11"/>
      <c r="E112" s="9" t="s">
        <v>8</v>
      </c>
      <c r="F112" s="3"/>
      <c r="G112" s="84" t="s">
        <v>9</v>
      </c>
      <c r="H112" s="85"/>
      <c r="I112" s="90" t="s">
        <v>15</v>
      </c>
      <c r="J112" s="91"/>
      <c r="K112" s="86" t="s">
        <v>17</v>
      </c>
      <c r="L112" s="87"/>
      <c r="M112" s="68" t="s">
        <v>10</v>
      </c>
      <c r="N112" s="3"/>
      <c r="O112" s="71" t="s">
        <v>11</v>
      </c>
      <c r="P112" s="3"/>
      <c r="Q112" s="44" t="s">
        <v>12</v>
      </c>
      <c r="R112" s="3"/>
      <c r="S112" s="44" t="s">
        <v>13</v>
      </c>
      <c r="T112" s="4"/>
      <c r="U112" s="2" t="s">
        <v>5</v>
      </c>
    </row>
    <row r="113" spans="1:21" ht="15" customHeight="1" x14ac:dyDescent="0.2">
      <c r="A113" s="36"/>
      <c r="B113" s="25"/>
      <c r="C113" s="19" t="s">
        <v>14</v>
      </c>
      <c r="D113" s="12" t="s">
        <v>1</v>
      </c>
      <c r="E113" s="19" t="s">
        <v>14</v>
      </c>
      <c r="F113" s="6" t="s">
        <v>1</v>
      </c>
      <c r="G113" s="18" t="s">
        <v>14</v>
      </c>
      <c r="H113" s="6" t="s">
        <v>1</v>
      </c>
      <c r="I113" s="56" t="s">
        <v>2</v>
      </c>
      <c r="J113" s="20" t="s">
        <v>1</v>
      </c>
      <c r="K113" s="23" t="s">
        <v>16</v>
      </c>
      <c r="L113" s="78" t="s">
        <v>1</v>
      </c>
      <c r="M113" s="21" t="s">
        <v>2</v>
      </c>
      <c r="N113" s="20" t="s">
        <v>1</v>
      </c>
      <c r="O113" s="70" t="s">
        <v>14</v>
      </c>
      <c r="P113" s="6" t="s">
        <v>1</v>
      </c>
      <c r="Q113" s="18" t="s">
        <v>14</v>
      </c>
      <c r="R113" s="6" t="s">
        <v>1</v>
      </c>
      <c r="S113" s="18" t="s">
        <v>14</v>
      </c>
      <c r="T113" s="6" t="s">
        <v>1</v>
      </c>
      <c r="U113" s="5" t="s">
        <v>6</v>
      </c>
    </row>
    <row r="115" spans="1:21" ht="15" customHeight="1" x14ac:dyDescent="0.25">
      <c r="A115" s="38"/>
      <c r="B115" s="27" t="s">
        <v>74</v>
      </c>
      <c r="C115" s="46"/>
      <c r="D115" s="15"/>
      <c r="E115" s="50"/>
      <c r="F115" s="4"/>
      <c r="G115" s="52"/>
      <c r="H115" s="4"/>
      <c r="I115" s="58"/>
      <c r="J115" s="15"/>
      <c r="K115" s="63"/>
      <c r="L115" s="80"/>
      <c r="M115" s="58"/>
      <c r="N115" s="3"/>
      <c r="O115" s="70" t="s">
        <v>183</v>
      </c>
      <c r="P115" s="6">
        <v>85</v>
      </c>
      <c r="Q115" s="18" t="s">
        <v>206</v>
      </c>
      <c r="R115" s="6">
        <v>55</v>
      </c>
      <c r="S115" s="18" t="s">
        <v>228</v>
      </c>
      <c r="T115" s="6">
        <v>75</v>
      </c>
      <c r="U115" s="6">
        <f>SUM(P115,R115,T115)</f>
        <v>215</v>
      </c>
    </row>
    <row r="116" spans="1:21" ht="15" customHeight="1" x14ac:dyDescent="0.2">
      <c r="A116" s="38">
        <v>217</v>
      </c>
      <c r="B116" s="29" t="s">
        <v>76</v>
      </c>
      <c r="C116" s="47">
        <v>30.2</v>
      </c>
      <c r="D116" s="22">
        <v>11</v>
      </c>
      <c r="E116" s="47"/>
      <c r="F116" s="5"/>
      <c r="G116" s="53"/>
      <c r="H116" s="5"/>
      <c r="I116" s="59">
        <v>1.52</v>
      </c>
      <c r="J116" s="22">
        <v>7</v>
      </c>
      <c r="K116" s="64"/>
      <c r="L116" s="81"/>
      <c r="M116" s="59"/>
      <c r="N116" s="6"/>
      <c r="O116" s="70"/>
      <c r="P116" s="6"/>
      <c r="Q116" s="18"/>
      <c r="R116" s="6"/>
      <c r="S116" s="18"/>
      <c r="T116" s="6"/>
      <c r="U116" s="6">
        <f>SUM(D116,F116,H116,J116,L116,N116,)</f>
        <v>18</v>
      </c>
    </row>
    <row r="117" spans="1:21" ht="15" customHeight="1" x14ac:dyDescent="0.2">
      <c r="A117" s="38">
        <v>218</v>
      </c>
      <c r="B117" s="29" t="s">
        <v>77</v>
      </c>
      <c r="C117" s="19"/>
      <c r="D117" s="12"/>
      <c r="E117" s="19"/>
      <c r="F117" s="6"/>
      <c r="G117" s="18" t="s">
        <v>163</v>
      </c>
      <c r="H117" s="6">
        <v>27</v>
      </c>
      <c r="I117" s="21"/>
      <c r="J117" s="12"/>
      <c r="K117" s="65">
        <v>72</v>
      </c>
      <c r="L117" s="78">
        <v>25.5</v>
      </c>
      <c r="M117" s="21"/>
      <c r="N117" s="6"/>
      <c r="O117" s="70"/>
      <c r="P117" s="6"/>
      <c r="Q117" s="18"/>
      <c r="R117" s="6"/>
      <c r="S117" s="18"/>
      <c r="T117" s="6"/>
      <c r="U117" s="6">
        <f t="shared" ref="U117:U121" si="9">SUM(D117,F117,H117,J117,L117,N117,)</f>
        <v>52.5</v>
      </c>
    </row>
    <row r="118" spans="1:21" ht="15" customHeight="1" x14ac:dyDescent="0.2">
      <c r="A118" s="38">
        <v>219</v>
      </c>
      <c r="B118" s="29" t="s">
        <v>78</v>
      </c>
      <c r="C118" s="19"/>
      <c r="D118" s="12"/>
      <c r="E118" s="19">
        <v>60.9</v>
      </c>
      <c r="F118" s="6">
        <v>29</v>
      </c>
      <c r="G118" s="18"/>
      <c r="H118" s="6"/>
      <c r="I118" s="21"/>
      <c r="J118" s="12"/>
      <c r="K118" s="65"/>
      <c r="L118" s="78"/>
      <c r="M118" s="21">
        <v>5.42</v>
      </c>
      <c r="N118" s="6">
        <v>27</v>
      </c>
      <c r="O118" s="70"/>
      <c r="P118" s="6"/>
      <c r="Q118" s="18"/>
      <c r="R118" s="6"/>
      <c r="S118" s="18"/>
      <c r="T118" s="6"/>
      <c r="U118" s="6">
        <f t="shared" si="9"/>
        <v>56</v>
      </c>
    </row>
    <row r="119" spans="1:21" ht="15" customHeight="1" x14ac:dyDescent="0.2">
      <c r="A119" s="38">
        <v>220</v>
      </c>
      <c r="B119" s="29" t="s">
        <v>79</v>
      </c>
      <c r="C119" s="19"/>
      <c r="D119" s="12"/>
      <c r="E119" s="19"/>
      <c r="F119" s="6"/>
      <c r="G119" s="18" t="s">
        <v>177</v>
      </c>
      <c r="H119" s="6">
        <v>25</v>
      </c>
      <c r="I119" s="21">
        <v>1.65</v>
      </c>
      <c r="J119" s="12">
        <v>12</v>
      </c>
      <c r="K119" s="65"/>
      <c r="L119" s="78"/>
      <c r="M119" s="21"/>
      <c r="N119" s="6"/>
      <c r="O119" s="70"/>
      <c r="P119" s="6"/>
      <c r="Q119" s="18"/>
      <c r="R119" s="6"/>
      <c r="S119" s="18"/>
      <c r="T119" s="6"/>
      <c r="U119" s="6">
        <f t="shared" si="9"/>
        <v>37</v>
      </c>
    </row>
    <row r="120" spans="1:21" ht="15" customHeight="1" x14ac:dyDescent="0.2">
      <c r="A120" s="38">
        <v>221</v>
      </c>
      <c r="B120" s="29" t="s">
        <v>80</v>
      </c>
      <c r="C120" s="19"/>
      <c r="D120" s="12"/>
      <c r="E120" s="19">
        <v>61.6</v>
      </c>
      <c r="F120" s="6">
        <v>27</v>
      </c>
      <c r="G120" s="18"/>
      <c r="H120" s="6"/>
      <c r="I120" s="21"/>
      <c r="J120" s="12"/>
      <c r="K120" s="65">
        <v>69</v>
      </c>
      <c r="L120" s="78">
        <v>19</v>
      </c>
      <c r="M120" s="21"/>
      <c r="N120" s="6"/>
      <c r="O120" s="70"/>
      <c r="P120" s="6"/>
      <c r="Q120" s="18"/>
      <c r="R120" s="6"/>
      <c r="S120" s="18"/>
      <c r="T120" s="6"/>
      <c r="U120" s="6">
        <f t="shared" si="9"/>
        <v>46</v>
      </c>
    </row>
    <row r="121" spans="1:21" ht="15" customHeight="1" x14ac:dyDescent="0.2">
      <c r="A121" s="38">
        <v>222</v>
      </c>
      <c r="B121" s="29" t="s">
        <v>81</v>
      </c>
      <c r="C121" s="19">
        <v>27.8</v>
      </c>
      <c r="D121" s="12">
        <v>28</v>
      </c>
      <c r="E121" s="19"/>
      <c r="F121" s="6"/>
      <c r="G121" s="18"/>
      <c r="H121" s="6"/>
      <c r="I121" s="21"/>
      <c r="J121" s="12"/>
      <c r="K121" s="65"/>
      <c r="L121" s="78"/>
      <c r="M121" s="21">
        <v>4.95</v>
      </c>
      <c r="N121" s="6">
        <v>22</v>
      </c>
      <c r="O121" s="70"/>
      <c r="P121" s="6"/>
      <c r="Q121" s="18"/>
      <c r="R121" s="6"/>
      <c r="S121" s="18"/>
      <c r="T121" s="6"/>
      <c r="U121" s="6">
        <f t="shared" si="9"/>
        <v>50</v>
      </c>
    </row>
    <row r="122" spans="1:21" ht="15" customHeight="1" x14ac:dyDescent="0.2">
      <c r="A122" s="38"/>
      <c r="B122" s="29"/>
      <c r="C122" s="19"/>
      <c r="D122" s="12"/>
      <c r="E122" s="19"/>
      <c r="F122" s="6"/>
      <c r="G122" s="18"/>
      <c r="H122" s="6"/>
      <c r="I122" s="21"/>
      <c r="J122" s="12"/>
      <c r="K122" s="65"/>
      <c r="L122" s="78"/>
      <c r="M122" s="21"/>
      <c r="N122" s="6"/>
      <c r="O122" s="70"/>
      <c r="P122" s="6"/>
      <c r="Q122" s="18"/>
      <c r="R122" s="6"/>
      <c r="S122" s="18"/>
      <c r="T122" s="6"/>
      <c r="U122" s="6"/>
    </row>
    <row r="123" spans="1:21" ht="15" customHeight="1" x14ac:dyDescent="0.2">
      <c r="A123" s="41"/>
      <c r="B123" s="32"/>
      <c r="C123" s="50"/>
      <c r="D123" s="15"/>
      <c r="E123" s="50"/>
      <c r="F123" s="4"/>
      <c r="G123" s="52"/>
      <c r="H123" s="4"/>
      <c r="I123" s="58"/>
      <c r="J123" s="15"/>
      <c r="K123" s="63"/>
      <c r="L123" s="80"/>
      <c r="M123" s="58"/>
      <c r="N123" s="4"/>
      <c r="O123" s="72"/>
      <c r="P123" s="4"/>
      <c r="Q123" s="52"/>
      <c r="R123" s="4"/>
      <c r="S123" s="52" t="s">
        <v>7</v>
      </c>
      <c r="T123" s="3"/>
      <c r="U123" s="6">
        <f>SUM(U115,U116,U117,U118,U119,U120,U121)</f>
        <v>474.5</v>
      </c>
    </row>
    <row r="124" spans="1:21" ht="15" customHeight="1" x14ac:dyDescent="0.2">
      <c r="A124" s="43"/>
      <c r="B124" s="33"/>
      <c r="C124" s="45"/>
      <c r="D124" s="13"/>
      <c r="E124" s="45"/>
      <c r="F124" s="7"/>
      <c r="G124" s="51"/>
      <c r="H124" s="7"/>
      <c r="I124" s="57"/>
      <c r="J124" s="13"/>
      <c r="K124" s="62"/>
      <c r="L124" s="79"/>
      <c r="M124" s="57"/>
      <c r="N124" s="7"/>
      <c r="O124" s="75"/>
      <c r="P124" s="7"/>
      <c r="Q124" s="51"/>
      <c r="R124" s="7"/>
      <c r="S124" s="51"/>
      <c r="T124" s="7"/>
      <c r="U124" s="7"/>
    </row>
    <row r="126" spans="1:21" ht="15" customHeight="1" x14ac:dyDescent="0.25">
      <c r="A126" s="38"/>
      <c r="B126" s="27" t="s">
        <v>75</v>
      </c>
      <c r="C126" s="46"/>
      <c r="D126" s="15"/>
      <c r="E126" s="50"/>
      <c r="F126" s="4"/>
      <c r="G126" s="52"/>
      <c r="H126" s="4"/>
      <c r="I126" s="58"/>
      <c r="J126" s="15"/>
      <c r="K126" s="63"/>
      <c r="L126" s="80"/>
      <c r="M126" s="58"/>
      <c r="N126" s="3"/>
      <c r="O126" s="70" t="s">
        <v>190</v>
      </c>
      <c r="P126" s="6">
        <v>45</v>
      </c>
      <c r="Q126" s="18" t="s">
        <v>192</v>
      </c>
      <c r="R126" s="6">
        <v>60</v>
      </c>
      <c r="S126" s="18" t="s">
        <v>232</v>
      </c>
      <c r="T126" s="6">
        <v>60</v>
      </c>
      <c r="U126" s="6">
        <f>SUM(P126,R126,T126)</f>
        <v>165</v>
      </c>
    </row>
    <row r="127" spans="1:21" ht="15" customHeight="1" x14ac:dyDescent="0.2">
      <c r="A127" s="38">
        <v>223</v>
      </c>
      <c r="B127" s="29" t="s">
        <v>82</v>
      </c>
      <c r="C127" s="47"/>
      <c r="D127" s="22"/>
      <c r="E127" s="47">
        <v>60.5</v>
      </c>
      <c r="F127" s="5">
        <v>31</v>
      </c>
      <c r="G127" s="53"/>
      <c r="H127" s="5"/>
      <c r="I127" s="59">
        <v>1.83</v>
      </c>
      <c r="J127" s="22">
        <v>20</v>
      </c>
      <c r="K127" s="64"/>
      <c r="L127" s="81"/>
      <c r="M127" s="59"/>
      <c r="N127" s="6"/>
      <c r="O127" s="70"/>
      <c r="P127" s="6"/>
      <c r="Q127" s="18"/>
      <c r="R127" s="6"/>
      <c r="S127" s="18"/>
      <c r="T127" s="6"/>
      <c r="U127" s="6">
        <f>SUM(D127,F127,H127,J127,L127,N127,)</f>
        <v>51</v>
      </c>
    </row>
    <row r="128" spans="1:21" ht="15" customHeight="1" x14ac:dyDescent="0.2">
      <c r="A128" s="38">
        <v>224</v>
      </c>
      <c r="B128" s="29" t="s">
        <v>83</v>
      </c>
      <c r="C128" s="19"/>
      <c r="D128" s="12"/>
      <c r="E128" s="19"/>
      <c r="F128" s="6"/>
      <c r="G128" s="18" t="s">
        <v>174</v>
      </c>
      <c r="H128" s="6">
        <v>17</v>
      </c>
      <c r="I128" s="21"/>
      <c r="J128" s="12"/>
      <c r="K128" s="65">
        <v>79</v>
      </c>
      <c r="L128" s="78">
        <v>36.5</v>
      </c>
      <c r="M128" s="21"/>
      <c r="N128" s="6"/>
      <c r="O128" s="70"/>
      <c r="P128" s="6"/>
      <c r="Q128" s="18"/>
      <c r="R128" s="6"/>
      <c r="S128" s="18"/>
      <c r="T128" s="6"/>
      <c r="U128" s="6">
        <f t="shared" ref="U128:U132" si="10">SUM(D128,F128,H128,J128,L128,N128,)</f>
        <v>53.5</v>
      </c>
    </row>
    <row r="129" spans="1:21" ht="15" customHeight="1" x14ac:dyDescent="0.2">
      <c r="A129" s="38">
        <v>225</v>
      </c>
      <c r="B129" s="29" t="s">
        <v>84</v>
      </c>
      <c r="C129" s="19"/>
      <c r="D129" s="12"/>
      <c r="E129" s="19">
        <v>59.4</v>
      </c>
      <c r="F129" s="6">
        <v>36</v>
      </c>
      <c r="G129" s="18"/>
      <c r="H129" s="6"/>
      <c r="I129" s="21"/>
      <c r="J129" s="12"/>
      <c r="K129" s="65">
        <v>71</v>
      </c>
      <c r="L129" s="78">
        <v>23</v>
      </c>
      <c r="M129" s="21"/>
      <c r="N129" s="6"/>
      <c r="O129" s="70"/>
      <c r="P129" s="6"/>
      <c r="Q129" s="18"/>
      <c r="R129" s="6"/>
      <c r="S129" s="18"/>
      <c r="T129" s="6"/>
      <c r="U129" s="6">
        <f t="shared" si="10"/>
        <v>59</v>
      </c>
    </row>
    <row r="130" spans="1:21" ht="15" customHeight="1" x14ac:dyDescent="0.2">
      <c r="A130" s="38">
        <v>226</v>
      </c>
      <c r="B130" s="29" t="s">
        <v>85</v>
      </c>
      <c r="C130" s="19">
        <v>27.9</v>
      </c>
      <c r="D130" s="12">
        <v>27</v>
      </c>
      <c r="E130" s="19"/>
      <c r="F130" s="6"/>
      <c r="G130" s="18"/>
      <c r="H130" s="6"/>
      <c r="I130" s="21"/>
      <c r="J130" s="12"/>
      <c r="K130" s="65"/>
      <c r="L130" s="78"/>
      <c r="M130" s="21">
        <v>5.25</v>
      </c>
      <c r="N130" s="6">
        <v>25</v>
      </c>
      <c r="O130" s="70"/>
      <c r="P130" s="6"/>
      <c r="Q130" s="18"/>
      <c r="R130" s="6"/>
      <c r="S130" s="18"/>
      <c r="T130" s="6"/>
      <c r="U130" s="6">
        <f t="shared" si="10"/>
        <v>52</v>
      </c>
    </row>
    <row r="131" spans="1:21" ht="15" customHeight="1" x14ac:dyDescent="0.2">
      <c r="A131" s="38">
        <v>227</v>
      </c>
      <c r="B131" s="29" t="s">
        <v>86</v>
      </c>
      <c r="C131" s="19"/>
      <c r="D131" s="12"/>
      <c r="E131" s="19"/>
      <c r="F131" s="6"/>
      <c r="G131" s="18" t="s">
        <v>178</v>
      </c>
      <c r="H131" s="6">
        <v>19</v>
      </c>
      <c r="I131" s="21"/>
      <c r="J131" s="12"/>
      <c r="K131" s="65"/>
      <c r="L131" s="78"/>
      <c r="M131" s="21">
        <v>5.0199999999999996</v>
      </c>
      <c r="N131" s="6">
        <v>23</v>
      </c>
      <c r="O131" s="70"/>
      <c r="P131" s="6"/>
      <c r="Q131" s="18"/>
      <c r="R131" s="6"/>
      <c r="S131" s="18"/>
      <c r="T131" s="6"/>
      <c r="U131" s="6">
        <f t="shared" si="10"/>
        <v>42</v>
      </c>
    </row>
    <row r="132" spans="1:21" ht="15" customHeight="1" x14ac:dyDescent="0.2">
      <c r="A132" s="38">
        <v>228</v>
      </c>
      <c r="B132" s="29" t="s">
        <v>87</v>
      </c>
      <c r="C132" s="19">
        <v>31</v>
      </c>
      <c r="D132" s="12">
        <v>5.5</v>
      </c>
      <c r="E132" s="19"/>
      <c r="F132" s="6"/>
      <c r="G132" s="18"/>
      <c r="H132" s="6"/>
      <c r="I132" s="21">
        <v>1.33</v>
      </c>
      <c r="J132" s="12">
        <v>5</v>
      </c>
      <c r="K132" s="65"/>
      <c r="L132" s="78"/>
      <c r="M132" s="21"/>
      <c r="N132" s="6"/>
      <c r="O132" s="70"/>
      <c r="P132" s="6"/>
      <c r="Q132" s="18"/>
      <c r="R132" s="6"/>
      <c r="S132" s="18"/>
      <c r="T132" s="6"/>
      <c r="U132" s="6">
        <f t="shared" si="10"/>
        <v>10.5</v>
      </c>
    </row>
    <row r="133" spans="1:21" ht="15" customHeight="1" x14ac:dyDescent="0.2">
      <c r="A133" s="38"/>
      <c r="B133" s="29"/>
      <c r="C133" s="19"/>
      <c r="D133" s="12"/>
      <c r="E133" s="19"/>
      <c r="F133" s="6"/>
      <c r="G133" s="18"/>
      <c r="H133" s="6"/>
      <c r="I133" s="21"/>
      <c r="J133" s="12"/>
      <c r="K133" s="65"/>
      <c r="L133" s="78"/>
      <c r="M133" s="21"/>
      <c r="N133" s="6"/>
      <c r="O133" s="70"/>
      <c r="P133" s="6"/>
      <c r="Q133" s="18"/>
      <c r="R133" s="6"/>
      <c r="S133" s="18"/>
      <c r="T133" s="6"/>
      <c r="U133" s="6"/>
    </row>
    <row r="134" spans="1:21" ht="15" customHeight="1" x14ac:dyDescent="0.2">
      <c r="A134" s="39"/>
      <c r="B134" s="30"/>
      <c r="C134" s="48"/>
      <c r="D134" s="14"/>
      <c r="E134" s="48"/>
      <c r="F134" s="8"/>
      <c r="G134" s="54"/>
      <c r="H134" s="8"/>
      <c r="I134" s="60"/>
      <c r="J134" s="14"/>
      <c r="K134" s="66"/>
      <c r="L134" s="82"/>
      <c r="M134" s="60"/>
      <c r="N134" s="8"/>
      <c r="O134" s="73"/>
      <c r="P134" s="8"/>
      <c r="Q134" s="54"/>
      <c r="R134" s="8"/>
      <c r="S134" s="54"/>
      <c r="T134" s="8"/>
      <c r="U134" s="6">
        <f>SUM(U126,U127,U128,U129,U130,U131,U132)</f>
        <v>433</v>
      </c>
    </row>
    <row r="135" spans="1:21" ht="15" customHeight="1" x14ac:dyDescent="0.2">
      <c r="P135" s="10"/>
      <c r="Q135" s="76"/>
      <c r="R135" s="10"/>
    </row>
    <row r="136" spans="1:21" ht="15" customHeight="1" x14ac:dyDescent="0.2">
      <c r="P136" s="8"/>
      <c r="Q136" s="54" t="s">
        <v>213</v>
      </c>
      <c r="R136" s="8" t="s">
        <v>146</v>
      </c>
    </row>
    <row r="137" spans="1:21" ht="15" customHeight="1" x14ac:dyDescent="0.25">
      <c r="A137" s="38"/>
      <c r="B137" s="27" t="s">
        <v>88</v>
      </c>
      <c r="C137" s="46"/>
      <c r="D137" s="15"/>
      <c r="E137" s="50"/>
      <c r="F137" s="4"/>
      <c r="G137" s="52"/>
      <c r="H137" s="4"/>
      <c r="I137" s="58"/>
      <c r="J137" s="15"/>
      <c r="K137" s="63"/>
      <c r="L137" s="80"/>
      <c r="M137" s="58"/>
      <c r="N137" s="3"/>
      <c r="O137" s="70" t="s">
        <v>188</v>
      </c>
      <c r="P137" s="6">
        <v>65</v>
      </c>
      <c r="Q137" s="77" t="s">
        <v>199</v>
      </c>
      <c r="R137" s="1">
        <v>100</v>
      </c>
      <c r="S137" s="18" t="s">
        <v>219</v>
      </c>
      <c r="T137" s="6">
        <v>80</v>
      </c>
      <c r="U137" s="6">
        <f>SUM(P137,R137,T137)</f>
        <v>245</v>
      </c>
    </row>
    <row r="138" spans="1:21" ht="15" customHeight="1" x14ac:dyDescent="0.2">
      <c r="A138" s="38">
        <v>229</v>
      </c>
      <c r="B138" s="29" t="s">
        <v>89</v>
      </c>
      <c r="C138" s="47">
        <v>26.8</v>
      </c>
      <c r="D138" s="22">
        <v>37</v>
      </c>
      <c r="E138" s="47"/>
      <c r="F138" s="5"/>
      <c r="G138" s="53"/>
      <c r="H138" s="5"/>
      <c r="I138" s="59"/>
      <c r="J138" s="22"/>
      <c r="K138" s="64"/>
      <c r="L138" s="81"/>
      <c r="M138" s="59">
        <v>7.35</v>
      </c>
      <c r="N138" s="6">
        <v>40</v>
      </c>
      <c r="O138" s="70"/>
      <c r="P138" s="6"/>
      <c r="Q138" s="18"/>
      <c r="R138" s="3"/>
      <c r="S138" s="18"/>
      <c r="T138" s="6"/>
      <c r="U138" s="6">
        <f>SUM(D138,F138,H138,J138,L138,N138,)</f>
        <v>77</v>
      </c>
    </row>
    <row r="139" spans="1:21" ht="15" customHeight="1" x14ac:dyDescent="0.2">
      <c r="A139" s="38">
        <v>230</v>
      </c>
      <c r="B139" s="29" t="s">
        <v>90</v>
      </c>
      <c r="C139" s="19"/>
      <c r="D139" s="12"/>
      <c r="E139" s="19">
        <v>63.6</v>
      </c>
      <c r="F139" s="6">
        <v>23</v>
      </c>
      <c r="G139" s="18"/>
      <c r="H139" s="6"/>
      <c r="I139" s="21"/>
      <c r="J139" s="12"/>
      <c r="K139" s="65">
        <v>56</v>
      </c>
      <c r="L139" s="78">
        <v>5</v>
      </c>
      <c r="M139" s="21"/>
      <c r="N139" s="6"/>
      <c r="O139" s="70"/>
      <c r="P139" s="6"/>
      <c r="Q139" s="18"/>
      <c r="R139" s="3"/>
      <c r="S139" s="18"/>
      <c r="T139" s="6"/>
      <c r="U139" s="6">
        <f t="shared" ref="U139:U143" si="11">SUM(D139,F139,H139,J139,L139,N139,)</f>
        <v>28</v>
      </c>
    </row>
    <row r="140" spans="1:21" ht="15" customHeight="1" x14ac:dyDescent="0.2">
      <c r="A140" s="38">
        <v>231</v>
      </c>
      <c r="B140" s="29" t="s">
        <v>91</v>
      </c>
      <c r="C140" s="19"/>
      <c r="D140" s="12"/>
      <c r="E140" s="19"/>
      <c r="F140" s="6"/>
      <c r="G140" s="18" t="s">
        <v>164</v>
      </c>
      <c r="H140" s="6">
        <v>22.5</v>
      </c>
      <c r="I140" s="21"/>
      <c r="J140" s="12"/>
      <c r="K140" s="65">
        <v>58</v>
      </c>
      <c r="L140" s="78">
        <v>7</v>
      </c>
      <c r="M140" s="21"/>
      <c r="N140" s="6"/>
      <c r="O140" s="70"/>
      <c r="P140" s="6"/>
      <c r="Q140" s="18"/>
      <c r="R140" s="6"/>
      <c r="S140" s="18"/>
      <c r="T140" s="6"/>
      <c r="U140" s="6">
        <f t="shared" si="11"/>
        <v>29.5</v>
      </c>
    </row>
    <row r="141" spans="1:21" ht="15" customHeight="1" x14ac:dyDescent="0.2">
      <c r="A141" s="38">
        <v>232</v>
      </c>
      <c r="B141" s="29" t="s">
        <v>149</v>
      </c>
      <c r="C141" s="19">
        <v>26.8</v>
      </c>
      <c r="D141" s="12">
        <v>38.5</v>
      </c>
      <c r="E141" s="19"/>
      <c r="F141" s="6"/>
      <c r="G141" s="18"/>
      <c r="H141" s="6"/>
      <c r="I141" s="21">
        <v>2.12</v>
      </c>
      <c r="J141" s="12">
        <v>36</v>
      </c>
      <c r="K141" s="65"/>
      <c r="L141" s="78"/>
      <c r="M141" s="21"/>
      <c r="N141" s="6"/>
      <c r="O141" s="70"/>
      <c r="P141" s="6"/>
      <c r="Q141" s="18"/>
      <c r="R141" s="6"/>
      <c r="S141" s="18"/>
      <c r="T141" s="6"/>
      <c r="U141" s="6">
        <f t="shared" si="11"/>
        <v>74.5</v>
      </c>
    </row>
    <row r="142" spans="1:21" ht="15" customHeight="1" x14ac:dyDescent="0.2">
      <c r="A142" s="38">
        <v>233</v>
      </c>
      <c r="B142" s="29" t="s">
        <v>92</v>
      </c>
      <c r="C142" s="19"/>
      <c r="D142" s="12"/>
      <c r="E142" s="19">
        <v>60.6</v>
      </c>
      <c r="F142" s="6">
        <v>30</v>
      </c>
      <c r="G142" s="18"/>
      <c r="H142" s="6"/>
      <c r="I142" s="21">
        <v>2.21</v>
      </c>
      <c r="J142" s="12">
        <v>38</v>
      </c>
      <c r="K142" s="65"/>
      <c r="L142" s="78"/>
      <c r="M142" s="21"/>
      <c r="N142" s="6"/>
      <c r="O142" s="70"/>
      <c r="P142" s="6"/>
      <c r="Q142" s="18"/>
      <c r="R142" s="6"/>
      <c r="S142" s="18"/>
      <c r="T142" s="6"/>
      <c r="U142" s="6">
        <f t="shared" si="11"/>
        <v>68</v>
      </c>
    </row>
    <row r="143" spans="1:21" ht="15" customHeight="1" x14ac:dyDescent="0.2">
      <c r="A143" s="38">
        <v>234</v>
      </c>
      <c r="B143" s="29" t="s">
        <v>93</v>
      </c>
      <c r="C143" s="19"/>
      <c r="D143" s="12"/>
      <c r="E143" s="19"/>
      <c r="F143" s="6"/>
      <c r="G143" s="18" t="s">
        <v>167</v>
      </c>
      <c r="H143" s="6">
        <v>33</v>
      </c>
      <c r="I143" s="21"/>
      <c r="J143" s="12"/>
      <c r="K143" s="65"/>
      <c r="L143" s="78"/>
      <c r="M143" s="21">
        <v>5.12</v>
      </c>
      <c r="N143" s="6">
        <v>24</v>
      </c>
      <c r="O143" s="70"/>
      <c r="P143" s="6"/>
      <c r="Q143" s="18"/>
      <c r="R143" s="6"/>
      <c r="S143" s="18"/>
      <c r="T143" s="6"/>
      <c r="U143" s="6">
        <f t="shared" si="11"/>
        <v>57</v>
      </c>
    </row>
    <row r="144" spans="1:21" ht="15" customHeight="1" x14ac:dyDescent="0.2">
      <c r="A144" s="38"/>
      <c r="B144" s="29"/>
      <c r="C144" s="19"/>
      <c r="D144" s="12"/>
      <c r="E144" s="19"/>
      <c r="F144" s="6"/>
      <c r="G144" s="18"/>
      <c r="H144" s="6"/>
      <c r="I144" s="21"/>
      <c r="J144" s="12"/>
      <c r="K144" s="65"/>
      <c r="L144" s="78"/>
      <c r="M144" s="21"/>
      <c r="N144" s="6"/>
      <c r="O144" s="70"/>
      <c r="P144" s="6"/>
      <c r="Q144" s="18"/>
      <c r="R144" s="6"/>
      <c r="S144" s="18"/>
      <c r="T144" s="6"/>
      <c r="U144" s="6"/>
    </row>
    <row r="145" spans="1:21" ht="15" customHeight="1" x14ac:dyDescent="0.2">
      <c r="A145" s="39"/>
      <c r="B145" s="30"/>
      <c r="C145" s="48"/>
      <c r="D145" s="14"/>
      <c r="E145" s="48"/>
      <c r="F145" s="8"/>
      <c r="G145" s="54"/>
      <c r="H145" s="8"/>
      <c r="I145" s="60"/>
      <c r="J145" s="14"/>
      <c r="K145" s="66"/>
      <c r="L145" s="82"/>
      <c r="M145" s="60"/>
      <c r="N145" s="8"/>
      <c r="O145" s="73"/>
      <c r="P145" s="8"/>
      <c r="Q145" s="54"/>
      <c r="R145" s="8"/>
      <c r="S145" s="54" t="s">
        <v>7</v>
      </c>
      <c r="T145" s="8"/>
      <c r="U145" s="6">
        <f>SUM(U137,U138,U139,U140,U141,U142,U143)</f>
        <v>579</v>
      </c>
    </row>
    <row r="149" spans="1:21" ht="15" customHeight="1" x14ac:dyDescent="0.2">
      <c r="A149" s="35" t="s">
        <v>0</v>
      </c>
      <c r="B149" s="24" t="s">
        <v>4</v>
      </c>
      <c r="C149" s="9" t="s">
        <v>3</v>
      </c>
      <c r="D149" s="11"/>
      <c r="E149" s="9" t="s">
        <v>8</v>
      </c>
      <c r="F149" s="3"/>
      <c r="G149" s="84" t="s">
        <v>9</v>
      </c>
      <c r="H149" s="85"/>
      <c r="I149" s="88" t="s">
        <v>15</v>
      </c>
      <c r="J149" s="89"/>
      <c r="K149" s="86" t="s">
        <v>17</v>
      </c>
      <c r="L149" s="87"/>
      <c r="M149" s="68" t="s">
        <v>10</v>
      </c>
      <c r="N149" s="3"/>
      <c r="O149" s="71" t="s">
        <v>11</v>
      </c>
      <c r="P149" s="3"/>
      <c r="Q149" s="44" t="s">
        <v>12</v>
      </c>
      <c r="R149" s="3"/>
      <c r="S149" s="44" t="s">
        <v>13</v>
      </c>
      <c r="T149" s="4"/>
      <c r="U149" s="2" t="s">
        <v>5</v>
      </c>
    </row>
    <row r="150" spans="1:21" ht="15" customHeight="1" x14ac:dyDescent="0.2">
      <c r="A150" s="36"/>
      <c r="B150" s="25"/>
      <c r="C150" s="19" t="s">
        <v>14</v>
      </c>
      <c r="D150" s="12" t="s">
        <v>1</v>
      </c>
      <c r="E150" s="19" t="s">
        <v>14</v>
      </c>
      <c r="F150" s="6" t="s">
        <v>1</v>
      </c>
      <c r="G150" s="18" t="s">
        <v>14</v>
      </c>
      <c r="H150" s="6" t="s">
        <v>1</v>
      </c>
      <c r="I150" s="56" t="s">
        <v>2</v>
      </c>
      <c r="J150" s="20" t="s">
        <v>1</v>
      </c>
      <c r="K150" s="23" t="s">
        <v>16</v>
      </c>
      <c r="L150" s="78" t="s">
        <v>1</v>
      </c>
      <c r="M150" s="21" t="s">
        <v>2</v>
      </c>
      <c r="N150" s="20" t="s">
        <v>1</v>
      </c>
      <c r="O150" s="70" t="s">
        <v>14</v>
      </c>
      <c r="P150" s="6" t="s">
        <v>1</v>
      </c>
      <c r="Q150" s="18" t="s">
        <v>14</v>
      </c>
      <c r="R150" s="6" t="s">
        <v>1</v>
      </c>
      <c r="S150" s="18" t="s">
        <v>14</v>
      </c>
      <c r="T150" s="6" t="s">
        <v>1</v>
      </c>
      <c r="U150" s="5" t="s">
        <v>6</v>
      </c>
    </row>
    <row r="151" spans="1:21" ht="15" customHeight="1" x14ac:dyDescent="0.2">
      <c r="A151" s="42"/>
      <c r="C151" s="45"/>
      <c r="D151" s="13"/>
      <c r="E151" s="45"/>
      <c r="F151" s="7"/>
      <c r="G151" s="51"/>
      <c r="H151" s="7"/>
      <c r="I151" s="57"/>
      <c r="J151" s="13"/>
      <c r="K151" s="62"/>
      <c r="L151" s="79"/>
      <c r="M151" s="57"/>
      <c r="N151" s="7"/>
      <c r="Q151" s="52"/>
      <c r="R151" s="4"/>
      <c r="S151" s="52"/>
      <c r="T151" s="4"/>
      <c r="U151" s="4"/>
    </row>
    <row r="152" spans="1:21" ht="15" customHeight="1" x14ac:dyDescent="0.25">
      <c r="A152" s="38"/>
      <c r="B152" s="27" t="s">
        <v>94</v>
      </c>
      <c r="C152" s="46"/>
      <c r="D152" s="15"/>
      <c r="E152" s="50"/>
      <c r="F152" s="4"/>
      <c r="G152" s="52"/>
      <c r="H152" s="4"/>
      <c r="I152" s="58"/>
      <c r="J152" s="15"/>
      <c r="K152" s="63"/>
      <c r="L152" s="80"/>
      <c r="M152" s="58"/>
      <c r="N152" s="3"/>
      <c r="O152" s="70" t="s">
        <v>186</v>
      </c>
      <c r="P152" s="6">
        <v>30</v>
      </c>
      <c r="Q152" s="18" t="s">
        <v>208</v>
      </c>
      <c r="R152" s="6">
        <v>25</v>
      </c>
      <c r="S152" s="18" t="s">
        <v>233</v>
      </c>
      <c r="T152" s="6">
        <v>55</v>
      </c>
      <c r="U152" s="6">
        <f>SUM(P152,R152,T152)</f>
        <v>110</v>
      </c>
    </row>
    <row r="153" spans="1:21" ht="15" customHeight="1" x14ac:dyDescent="0.2">
      <c r="A153" s="38">
        <v>235</v>
      </c>
      <c r="B153" s="29" t="s">
        <v>95</v>
      </c>
      <c r="C153" s="47"/>
      <c r="D153" s="22"/>
      <c r="E153" s="47">
        <v>69.7</v>
      </c>
      <c r="F153" s="5">
        <v>10</v>
      </c>
      <c r="G153" s="53"/>
      <c r="H153" s="5"/>
      <c r="I153" s="59"/>
      <c r="J153" s="22"/>
      <c r="K153" s="64">
        <v>71</v>
      </c>
      <c r="L153" s="81">
        <v>23</v>
      </c>
      <c r="M153" s="59"/>
      <c r="N153" s="6"/>
      <c r="O153" s="70"/>
      <c r="P153" s="6"/>
      <c r="Q153" s="18"/>
      <c r="R153" s="6"/>
      <c r="S153" s="18"/>
      <c r="T153" s="6"/>
      <c r="U153" s="6">
        <f>SUM(D153,F153,H153,J153,L153,N153,)</f>
        <v>33</v>
      </c>
    </row>
    <row r="154" spans="1:21" ht="15" customHeight="1" x14ac:dyDescent="0.2">
      <c r="A154" s="38">
        <v>236</v>
      </c>
      <c r="B154" s="29" t="s">
        <v>96</v>
      </c>
      <c r="C154" s="19">
        <v>30</v>
      </c>
      <c r="D154" s="12">
        <v>13.5</v>
      </c>
      <c r="E154" s="19"/>
      <c r="F154" s="6"/>
      <c r="G154" s="18"/>
      <c r="H154" s="6"/>
      <c r="I154" s="21">
        <v>1.78</v>
      </c>
      <c r="J154" s="12">
        <v>17</v>
      </c>
      <c r="K154" s="65"/>
      <c r="L154" s="78"/>
      <c r="M154" s="21"/>
      <c r="N154" s="6"/>
      <c r="O154" s="70"/>
      <c r="P154" s="6"/>
      <c r="Q154" s="18"/>
      <c r="R154" s="6"/>
      <c r="S154" s="18"/>
      <c r="T154" s="6"/>
      <c r="U154" s="6">
        <f t="shared" ref="U154:U158" si="12">SUM(D154,F154,H154,J154,L154,N154,)</f>
        <v>30.5</v>
      </c>
    </row>
    <row r="155" spans="1:21" ht="15" customHeight="1" x14ac:dyDescent="0.2">
      <c r="A155" s="38">
        <v>237</v>
      </c>
      <c r="B155" s="29" t="s">
        <v>97</v>
      </c>
      <c r="C155" s="19"/>
      <c r="D155" s="12"/>
      <c r="E155" s="19">
        <v>70.099999999999994</v>
      </c>
      <c r="F155" s="6">
        <v>9</v>
      </c>
      <c r="G155" s="18"/>
      <c r="H155" s="6"/>
      <c r="I155" s="21"/>
      <c r="J155" s="12"/>
      <c r="K155" s="65"/>
      <c r="L155" s="78"/>
      <c r="M155" s="21">
        <v>4.47</v>
      </c>
      <c r="N155" s="6">
        <v>17</v>
      </c>
      <c r="O155" s="70"/>
      <c r="P155" s="6"/>
      <c r="Q155" s="18"/>
      <c r="R155" s="6"/>
      <c r="S155" s="18"/>
      <c r="T155" s="6"/>
      <c r="U155" s="6">
        <f t="shared" si="12"/>
        <v>26</v>
      </c>
    </row>
    <row r="156" spans="1:21" ht="15" customHeight="1" x14ac:dyDescent="0.2">
      <c r="A156" s="38">
        <v>238</v>
      </c>
      <c r="B156" s="29" t="s">
        <v>98</v>
      </c>
      <c r="C156" s="19"/>
      <c r="D156" s="12"/>
      <c r="E156" s="19"/>
      <c r="F156" s="6"/>
      <c r="G156" s="18" t="s">
        <v>161</v>
      </c>
      <c r="H156" s="6">
        <v>16</v>
      </c>
      <c r="I156" s="21">
        <v>1.78</v>
      </c>
      <c r="J156" s="12">
        <v>16</v>
      </c>
      <c r="K156" s="65"/>
      <c r="L156" s="78"/>
      <c r="M156" s="21"/>
      <c r="N156" s="6"/>
      <c r="O156" s="70"/>
      <c r="P156" s="6"/>
      <c r="Q156" s="18"/>
      <c r="R156" s="6"/>
      <c r="S156" s="18"/>
      <c r="T156" s="6"/>
      <c r="U156" s="6">
        <f t="shared" si="12"/>
        <v>32</v>
      </c>
    </row>
    <row r="157" spans="1:21" ht="15" customHeight="1" x14ac:dyDescent="0.2">
      <c r="A157" s="38">
        <v>239</v>
      </c>
      <c r="B157" s="29" t="s">
        <v>99</v>
      </c>
      <c r="C157" s="19">
        <v>28.2</v>
      </c>
      <c r="D157" s="12">
        <v>23.5</v>
      </c>
      <c r="E157" s="19"/>
      <c r="F157" s="6"/>
      <c r="G157" s="18"/>
      <c r="H157" s="6"/>
      <c r="I157" s="21"/>
      <c r="J157" s="12"/>
      <c r="K157" s="65">
        <v>66</v>
      </c>
      <c r="L157" s="78">
        <v>13</v>
      </c>
      <c r="M157" s="21"/>
      <c r="N157" s="6"/>
      <c r="O157" s="70"/>
      <c r="P157" s="6"/>
      <c r="Q157" s="18"/>
      <c r="R157" s="6"/>
      <c r="S157" s="18"/>
      <c r="T157" s="6"/>
      <c r="U157" s="6">
        <f t="shared" si="12"/>
        <v>36.5</v>
      </c>
    </row>
    <row r="158" spans="1:21" ht="15" customHeight="1" x14ac:dyDescent="0.2">
      <c r="A158" s="38">
        <v>240</v>
      </c>
      <c r="B158" s="29" t="s">
        <v>100</v>
      </c>
      <c r="C158" s="19"/>
      <c r="D158" s="12"/>
      <c r="E158" s="19"/>
      <c r="F158" s="6"/>
      <c r="G158" s="18" t="s">
        <v>164</v>
      </c>
      <c r="H158" s="6">
        <v>22.5</v>
      </c>
      <c r="I158" s="21"/>
      <c r="J158" s="12"/>
      <c r="K158" s="65"/>
      <c r="L158" s="78"/>
      <c r="M158" s="21">
        <v>3.37</v>
      </c>
      <c r="N158" s="6">
        <v>11</v>
      </c>
      <c r="O158" s="70"/>
      <c r="P158" s="6"/>
      <c r="Q158" s="18"/>
      <c r="R158" s="6"/>
      <c r="S158" s="18"/>
      <c r="T158" s="6"/>
      <c r="U158" s="6">
        <f t="shared" si="12"/>
        <v>33.5</v>
      </c>
    </row>
    <row r="159" spans="1:21" ht="15" customHeight="1" x14ac:dyDescent="0.2">
      <c r="A159" s="38"/>
      <c r="B159" s="29"/>
      <c r="C159" s="19"/>
      <c r="D159" s="12"/>
      <c r="E159" s="19"/>
      <c r="F159" s="6"/>
      <c r="G159" s="18"/>
      <c r="H159" s="6"/>
      <c r="I159" s="21"/>
      <c r="J159" s="12"/>
      <c r="K159" s="65"/>
      <c r="L159" s="78"/>
      <c r="M159" s="21"/>
      <c r="N159" s="6"/>
      <c r="O159" s="70"/>
      <c r="P159" s="6"/>
      <c r="Q159" s="18"/>
      <c r="R159" s="6"/>
      <c r="S159" s="18"/>
      <c r="T159" s="6"/>
      <c r="U159" s="6"/>
    </row>
    <row r="160" spans="1:21" ht="15" customHeight="1" x14ac:dyDescent="0.2">
      <c r="A160" s="39"/>
      <c r="B160" s="30"/>
      <c r="C160" s="48"/>
      <c r="D160" s="14"/>
      <c r="E160" s="48"/>
      <c r="F160" s="8"/>
      <c r="G160" s="54"/>
      <c r="H160" s="8"/>
      <c r="I160" s="60"/>
      <c r="J160" s="14"/>
      <c r="K160" s="66"/>
      <c r="L160" s="82"/>
      <c r="M160" s="60"/>
      <c r="N160" s="8"/>
      <c r="O160" s="73"/>
      <c r="P160" s="8"/>
      <c r="Q160" s="54"/>
      <c r="R160" s="8"/>
      <c r="S160" s="54" t="s">
        <v>7</v>
      </c>
      <c r="T160" s="8"/>
      <c r="U160" s="6">
        <f>SUM(U152,U153,U154,U155,U156,U157,U158)</f>
        <v>301.5</v>
      </c>
    </row>
    <row r="163" spans="1:21" ht="15" customHeight="1" x14ac:dyDescent="0.25">
      <c r="A163" s="38"/>
      <c r="B163" s="27" t="s">
        <v>101</v>
      </c>
      <c r="C163" s="46"/>
      <c r="D163" s="15"/>
      <c r="E163" s="50"/>
      <c r="F163" s="4"/>
      <c r="G163" s="52"/>
      <c r="H163" s="4"/>
      <c r="I163" s="58"/>
      <c r="J163" s="15"/>
      <c r="K163" s="63"/>
      <c r="L163" s="80"/>
      <c r="M163" s="58"/>
      <c r="N163" s="3"/>
      <c r="O163" s="70" t="s">
        <v>194</v>
      </c>
      <c r="P163" s="6" t="s">
        <v>146</v>
      </c>
      <c r="Q163" s="18" t="s">
        <v>210</v>
      </c>
      <c r="R163" s="6">
        <v>40</v>
      </c>
      <c r="S163" s="18" t="s">
        <v>227</v>
      </c>
      <c r="T163" s="6">
        <v>35</v>
      </c>
      <c r="U163" s="6">
        <f>SUM(P163,R163,T163)</f>
        <v>75</v>
      </c>
    </row>
    <row r="164" spans="1:21" ht="15" customHeight="1" x14ac:dyDescent="0.2">
      <c r="A164" s="38">
        <v>241</v>
      </c>
      <c r="B164" s="29" t="s">
        <v>102</v>
      </c>
      <c r="C164" s="47">
        <v>30.5</v>
      </c>
      <c r="D164" s="22">
        <v>9.5</v>
      </c>
      <c r="E164" s="47"/>
      <c r="F164" s="5"/>
      <c r="G164" s="53"/>
      <c r="H164" s="5"/>
      <c r="I164" s="59"/>
      <c r="J164" s="22"/>
      <c r="K164" s="64">
        <v>73</v>
      </c>
      <c r="L164" s="81">
        <v>28</v>
      </c>
      <c r="M164" s="59"/>
      <c r="N164" s="6"/>
      <c r="O164" s="70"/>
      <c r="P164" s="6"/>
      <c r="Q164" s="18"/>
      <c r="R164" s="6"/>
      <c r="S164" s="18"/>
      <c r="T164" s="6"/>
      <c r="U164" s="6">
        <f>SUM(D164,F164,H164,J164,L164,N164,)</f>
        <v>37.5</v>
      </c>
    </row>
    <row r="165" spans="1:21" ht="15" customHeight="1" x14ac:dyDescent="0.2">
      <c r="A165" s="38">
        <v>242</v>
      </c>
      <c r="B165" s="29" t="s">
        <v>103</v>
      </c>
      <c r="C165" s="19">
        <v>28</v>
      </c>
      <c r="D165" s="12">
        <v>25.5</v>
      </c>
      <c r="E165" s="19"/>
      <c r="F165" s="6"/>
      <c r="G165" s="18"/>
      <c r="H165" s="6"/>
      <c r="I165" s="21">
        <v>1.88</v>
      </c>
      <c r="J165" s="12">
        <v>22</v>
      </c>
      <c r="K165" s="65"/>
      <c r="L165" s="78"/>
      <c r="M165" s="21"/>
      <c r="N165" s="6"/>
      <c r="O165" s="70"/>
      <c r="P165" s="6"/>
      <c r="Q165" s="18"/>
      <c r="R165" s="6"/>
      <c r="S165" s="18"/>
      <c r="T165" s="6"/>
      <c r="U165" s="6">
        <f t="shared" ref="U165:U169" si="13">SUM(D165,F165,H165,J165,L165,N165,)</f>
        <v>47.5</v>
      </c>
    </row>
    <row r="166" spans="1:21" ht="15" customHeight="1" x14ac:dyDescent="0.2">
      <c r="A166" s="38">
        <v>243</v>
      </c>
      <c r="B166" s="29" t="s">
        <v>104</v>
      </c>
      <c r="C166" s="19"/>
      <c r="D166" s="12"/>
      <c r="E166" s="19"/>
      <c r="F166" s="6"/>
      <c r="G166" s="18" t="s">
        <v>157</v>
      </c>
      <c r="H166" s="6">
        <v>12</v>
      </c>
      <c r="I166" s="21">
        <v>1.8</v>
      </c>
      <c r="J166" s="12">
        <v>19</v>
      </c>
      <c r="K166" s="65"/>
      <c r="L166" s="78"/>
      <c r="M166" s="21"/>
      <c r="N166" s="6"/>
      <c r="O166" s="70"/>
      <c r="P166" s="6"/>
      <c r="Q166" s="18"/>
      <c r="R166" s="6"/>
      <c r="S166" s="18"/>
      <c r="T166" s="6"/>
      <c r="U166" s="6">
        <f t="shared" si="13"/>
        <v>31</v>
      </c>
    </row>
    <row r="167" spans="1:21" ht="15" customHeight="1" x14ac:dyDescent="0.2">
      <c r="A167" s="38">
        <v>244</v>
      </c>
      <c r="B167" s="29" t="s">
        <v>105</v>
      </c>
      <c r="C167" s="19"/>
      <c r="D167" s="12"/>
      <c r="E167" s="19"/>
      <c r="F167" s="6"/>
      <c r="G167" s="18"/>
      <c r="H167" s="6"/>
      <c r="I167" s="21"/>
      <c r="J167" s="12"/>
      <c r="K167" s="65">
        <v>65</v>
      </c>
      <c r="L167" s="78">
        <v>14</v>
      </c>
      <c r="M167" s="21"/>
      <c r="N167" s="6"/>
      <c r="O167" s="70"/>
      <c r="P167" s="6"/>
      <c r="Q167" s="18"/>
      <c r="R167" s="6"/>
      <c r="S167" s="18"/>
      <c r="T167" s="6"/>
      <c r="U167" s="6">
        <f t="shared" si="13"/>
        <v>14</v>
      </c>
    </row>
    <row r="168" spans="1:21" ht="15" customHeight="1" x14ac:dyDescent="0.2">
      <c r="A168" s="38">
        <v>245</v>
      </c>
      <c r="B168" s="29" t="s">
        <v>106</v>
      </c>
      <c r="C168" s="19"/>
      <c r="D168" s="12"/>
      <c r="E168" s="19"/>
      <c r="F168" s="6"/>
      <c r="G168" s="18"/>
      <c r="H168" s="6"/>
      <c r="I168" s="21"/>
      <c r="J168" s="12"/>
      <c r="K168" s="65"/>
      <c r="L168" s="78"/>
      <c r="M168" s="21">
        <v>2.84</v>
      </c>
      <c r="N168" s="6">
        <v>8</v>
      </c>
      <c r="O168" s="70"/>
      <c r="P168" s="6"/>
      <c r="Q168" s="18"/>
      <c r="R168" s="6"/>
      <c r="S168" s="18"/>
      <c r="T168" s="6"/>
      <c r="U168" s="6">
        <f t="shared" si="13"/>
        <v>8</v>
      </c>
    </row>
    <row r="169" spans="1:21" ht="15" customHeight="1" x14ac:dyDescent="0.2">
      <c r="A169" s="38">
        <v>246</v>
      </c>
      <c r="B169" s="29" t="s">
        <v>150</v>
      </c>
      <c r="C169" s="19"/>
      <c r="D169" s="12"/>
      <c r="E169" s="19"/>
      <c r="F169" s="6"/>
      <c r="G169" s="18"/>
      <c r="H169" s="6"/>
      <c r="I169" s="21">
        <v>1.6</v>
      </c>
      <c r="J169" s="12" t="s">
        <v>146</v>
      </c>
      <c r="K169" s="65"/>
      <c r="L169" s="78"/>
      <c r="M169" s="21">
        <v>3.52</v>
      </c>
      <c r="N169" s="12" t="s">
        <v>146</v>
      </c>
      <c r="O169" s="70"/>
      <c r="P169" s="6"/>
      <c r="Q169" s="18"/>
      <c r="R169" s="6"/>
      <c r="S169" s="18"/>
      <c r="T169" s="6"/>
      <c r="U169" s="6">
        <f t="shared" si="13"/>
        <v>0</v>
      </c>
    </row>
    <row r="170" spans="1:21" ht="15" customHeight="1" x14ac:dyDescent="0.2">
      <c r="A170" s="38"/>
      <c r="B170" s="29"/>
      <c r="C170" s="19"/>
      <c r="D170" s="12"/>
      <c r="E170" s="19"/>
      <c r="F170" s="6"/>
      <c r="G170" s="18"/>
      <c r="H170" s="6"/>
      <c r="I170" s="21"/>
      <c r="J170" s="12"/>
      <c r="K170" s="65"/>
      <c r="L170" s="78"/>
      <c r="M170" s="21"/>
      <c r="N170" s="6"/>
      <c r="O170" s="70"/>
      <c r="P170" s="6"/>
      <c r="Q170" s="18"/>
      <c r="R170" s="6"/>
      <c r="S170" s="18"/>
      <c r="T170" s="6"/>
      <c r="U170" s="6"/>
    </row>
    <row r="171" spans="1:21" ht="15" customHeight="1" x14ac:dyDescent="0.2">
      <c r="A171" s="39"/>
      <c r="B171" s="30"/>
      <c r="C171" s="48"/>
      <c r="D171" s="14"/>
      <c r="E171" s="48"/>
      <c r="F171" s="8"/>
      <c r="G171" s="54"/>
      <c r="H171" s="8"/>
      <c r="I171" s="60"/>
      <c r="J171" s="14"/>
      <c r="K171" s="66"/>
      <c r="L171" s="82"/>
      <c r="M171" s="60"/>
      <c r="N171" s="8"/>
      <c r="O171" s="73"/>
      <c r="P171" s="8"/>
      <c r="Q171" s="54"/>
      <c r="R171" s="8"/>
      <c r="S171" s="54" t="s">
        <v>7</v>
      </c>
      <c r="T171" s="8"/>
      <c r="U171" s="6">
        <f>SUM(U163,U164,U165,U166,U167,U168,U169)</f>
        <v>213</v>
      </c>
    </row>
    <row r="172" spans="1:21" ht="15" customHeight="1" x14ac:dyDescent="0.2">
      <c r="A172" s="43"/>
      <c r="B172" s="33"/>
      <c r="C172" s="45"/>
      <c r="D172" s="13"/>
      <c r="E172" s="45"/>
      <c r="F172" s="7"/>
      <c r="G172" s="51"/>
      <c r="H172" s="7"/>
      <c r="I172" s="57"/>
      <c r="J172" s="13"/>
      <c r="K172" s="62"/>
      <c r="L172" s="79"/>
      <c r="M172" s="57"/>
      <c r="N172" s="7"/>
      <c r="O172" s="75"/>
      <c r="P172" s="7"/>
      <c r="Q172" s="51"/>
      <c r="R172" s="7"/>
      <c r="S172" s="51"/>
      <c r="T172" s="7"/>
      <c r="U172" s="7"/>
    </row>
    <row r="174" spans="1:21" ht="15" customHeight="1" x14ac:dyDescent="0.25">
      <c r="A174" s="38"/>
      <c r="B174" s="27" t="s">
        <v>107</v>
      </c>
      <c r="C174" s="46"/>
      <c r="D174" s="15"/>
      <c r="E174" s="50"/>
      <c r="F174" s="4"/>
      <c r="G174" s="52"/>
      <c r="H174" s="4"/>
      <c r="I174" s="58"/>
      <c r="J174" s="15"/>
      <c r="K174" s="63"/>
      <c r="L174" s="80"/>
      <c r="M174" s="58"/>
      <c r="N174" s="3"/>
      <c r="O174" s="70" t="s">
        <v>197</v>
      </c>
      <c r="P174" s="6">
        <v>70</v>
      </c>
      <c r="Q174" s="18" t="s">
        <v>215</v>
      </c>
      <c r="R174" s="6">
        <v>20</v>
      </c>
      <c r="S174" s="18" t="s">
        <v>223</v>
      </c>
      <c r="T174" s="6">
        <v>27.5</v>
      </c>
      <c r="U174" s="6">
        <f>SUM(P174,R174,T174)</f>
        <v>117.5</v>
      </c>
    </row>
    <row r="175" spans="1:21" ht="15" customHeight="1" x14ac:dyDescent="0.2">
      <c r="A175" s="38">
        <v>247</v>
      </c>
      <c r="B175" s="29" t="s">
        <v>108</v>
      </c>
      <c r="C175" s="47"/>
      <c r="D175" s="22"/>
      <c r="E175" s="47"/>
      <c r="F175" s="5"/>
      <c r="G175" s="53" t="s">
        <v>165</v>
      </c>
      <c r="H175" s="5">
        <v>21</v>
      </c>
      <c r="I175" s="59"/>
      <c r="J175" s="22"/>
      <c r="K175" s="64"/>
      <c r="L175" s="81"/>
      <c r="M175" s="59">
        <v>4.08</v>
      </c>
      <c r="N175" s="6">
        <v>16</v>
      </c>
      <c r="O175" s="70"/>
      <c r="P175" s="6"/>
      <c r="Q175" s="18"/>
      <c r="R175" s="6"/>
      <c r="S175" s="18"/>
      <c r="T175" s="6"/>
      <c r="U175" s="6">
        <f>SUM(D175,F175,H175,J175,L175,N175,)</f>
        <v>37</v>
      </c>
    </row>
    <row r="176" spans="1:21" ht="15" customHeight="1" x14ac:dyDescent="0.2">
      <c r="A176" s="38">
        <v>248</v>
      </c>
      <c r="B176" s="29" t="s">
        <v>109</v>
      </c>
      <c r="C176" s="19">
        <v>29.3</v>
      </c>
      <c r="D176" s="12">
        <v>18.5</v>
      </c>
      <c r="E176" s="19"/>
      <c r="F176" s="6"/>
      <c r="G176" s="18"/>
      <c r="H176" s="6"/>
      <c r="I176" s="21"/>
      <c r="J176" s="12"/>
      <c r="K176" s="65"/>
      <c r="L176" s="78"/>
      <c r="M176" s="21">
        <v>5.89</v>
      </c>
      <c r="N176" s="6">
        <v>28</v>
      </c>
      <c r="O176" s="70"/>
      <c r="P176" s="6"/>
      <c r="Q176" s="18"/>
      <c r="R176" s="6"/>
      <c r="S176" s="18"/>
      <c r="T176" s="6"/>
      <c r="U176" s="6">
        <f t="shared" ref="U176:U180" si="14">SUM(D176,F176,H176,J176,L176,N176,)</f>
        <v>46.5</v>
      </c>
    </row>
    <row r="177" spans="1:21" ht="15" customHeight="1" x14ac:dyDescent="0.2">
      <c r="A177" s="38">
        <v>249</v>
      </c>
      <c r="B177" s="29" t="s">
        <v>110</v>
      </c>
      <c r="C177" s="19"/>
      <c r="D177" s="12"/>
      <c r="E177" s="19">
        <v>59.8</v>
      </c>
      <c r="F177" s="6">
        <v>34</v>
      </c>
      <c r="G177" s="18"/>
      <c r="H177" s="6"/>
      <c r="I177" s="21">
        <v>2.16</v>
      </c>
      <c r="J177" s="12">
        <v>37</v>
      </c>
      <c r="K177" s="65"/>
      <c r="L177" s="78"/>
      <c r="M177" s="21"/>
      <c r="N177" s="6"/>
      <c r="O177" s="70"/>
      <c r="P177" s="6"/>
      <c r="Q177" s="18"/>
      <c r="R177" s="6"/>
      <c r="S177" s="18"/>
      <c r="T177" s="6"/>
      <c r="U177" s="6">
        <f t="shared" si="14"/>
        <v>71</v>
      </c>
    </row>
    <row r="178" spans="1:21" ht="15" customHeight="1" x14ac:dyDescent="0.2">
      <c r="A178" s="38">
        <v>250</v>
      </c>
      <c r="B178" s="29" t="s">
        <v>111</v>
      </c>
      <c r="C178" s="19"/>
      <c r="D178" s="12"/>
      <c r="E178" s="19">
        <v>66</v>
      </c>
      <c r="F178" s="6">
        <v>19</v>
      </c>
      <c r="G178" s="18"/>
      <c r="H178" s="6"/>
      <c r="I178" s="21"/>
      <c r="J178" s="12"/>
      <c r="K178" s="65">
        <v>48</v>
      </c>
      <c r="L178" s="78">
        <v>4</v>
      </c>
      <c r="M178" s="21"/>
      <c r="N178" s="6"/>
      <c r="O178" s="70"/>
      <c r="P178" s="6"/>
      <c r="Q178" s="18"/>
      <c r="R178" s="6"/>
      <c r="S178" s="18"/>
      <c r="T178" s="6"/>
      <c r="U178" s="6">
        <f t="shared" si="14"/>
        <v>23</v>
      </c>
    </row>
    <row r="179" spans="1:21" ht="15" customHeight="1" x14ac:dyDescent="0.2">
      <c r="A179" s="38">
        <v>251</v>
      </c>
      <c r="B179" s="29" t="s">
        <v>112</v>
      </c>
      <c r="C179" s="19">
        <v>29.6</v>
      </c>
      <c r="D179" s="12">
        <v>16</v>
      </c>
      <c r="E179" s="19"/>
      <c r="F179" s="6"/>
      <c r="G179" s="18"/>
      <c r="H179" s="6"/>
      <c r="I179" s="21">
        <v>1.88</v>
      </c>
      <c r="J179" s="12">
        <v>23</v>
      </c>
      <c r="K179" s="65"/>
      <c r="L179" s="78"/>
      <c r="M179" s="21"/>
      <c r="N179" s="6"/>
      <c r="O179" s="70"/>
      <c r="P179" s="6"/>
      <c r="Q179" s="18"/>
      <c r="R179" s="6"/>
      <c r="S179" s="18"/>
      <c r="T179" s="6"/>
      <c r="U179" s="6">
        <f t="shared" si="14"/>
        <v>39</v>
      </c>
    </row>
    <row r="180" spans="1:21" ht="15" customHeight="1" x14ac:dyDescent="0.2">
      <c r="A180" s="38">
        <v>252</v>
      </c>
      <c r="B180" s="29" t="s">
        <v>113</v>
      </c>
      <c r="C180" s="19"/>
      <c r="D180" s="12"/>
      <c r="E180" s="19"/>
      <c r="F180" s="6"/>
      <c r="G180" s="18" t="s">
        <v>179</v>
      </c>
      <c r="H180" s="6">
        <v>13</v>
      </c>
      <c r="I180" s="21"/>
      <c r="J180" s="12"/>
      <c r="K180" s="65">
        <v>57</v>
      </c>
      <c r="L180" s="78">
        <v>6</v>
      </c>
      <c r="M180" s="21"/>
      <c r="N180" s="6"/>
      <c r="O180" s="70"/>
      <c r="P180" s="6"/>
      <c r="Q180" s="18"/>
      <c r="R180" s="6"/>
      <c r="S180" s="18"/>
      <c r="T180" s="6"/>
      <c r="U180" s="6">
        <f t="shared" si="14"/>
        <v>19</v>
      </c>
    </row>
    <row r="181" spans="1:21" ht="15" customHeight="1" x14ac:dyDescent="0.2">
      <c r="A181" s="38">
        <v>958</v>
      </c>
      <c r="B181" s="29" t="s">
        <v>114</v>
      </c>
      <c r="C181" s="19">
        <v>27.9</v>
      </c>
      <c r="D181" s="12" t="s">
        <v>146</v>
      </c>
      <c r="E181" s="19"/>
      <c r="F181" s="6"/>
      <c r="G181" s="18"/>
      <c r="H181" s="6"/>
      <c r="I181" s="21">
        <v>1.92</v>
      </c>
      <c r="J181" s="12" t="s">
        <v>146</v>
      </c>
      <c r="K181" s="65"/>
      <c r="L181" s="78"/>
      <c r="M181" s="21"/>
      <c r="N181" s="6"/>
      <c r="O181" s="70"/>
      <c r="P181" s="6"/>
      <c r="Q181" s="18"/>
      <c r="R181" s="6"/>
      <c r="S181" s="18"/>
      <c r="T181" s="6"/>
      <c r="U181" s="6"/>
    </row>
    <row r="182" spans="1:21" ht="15" customHeight="1" x14ac:dyDescent="0.2">
      <c r="A182" s="39"/>
      <c r="B182" s="30"/>
      <c r="C182" s="48"/>
      <c r="D182" s="14"/>
      <c r="E182" s="48"/>
      <c r="F182" s="8"/>
      <c r="G182" s="54"/>
      <c r="H182" s="8"/>
      <c r="I182" s="60"/>
      <c r="J182" s="14"/>
      <c r="K182" s="66"/>
      <c r="L182" s="82"/>
      <c r="M182" s="60"/>
      <c r="N182" s="8"/>
      <c r="O182" s="73"/>
      <c r="P182" s="8"/>
      <c r="Q182" s="54"/>
      <c r="R182" s="8"/>
      <c r="S182" s="54" t="s">
        <v>7</v>
      </c>
      <c r="T182" s="8"/>
      <c r="U182" s="6">
        <f>SUM(U174,U175,U176,U177,U178,U179,U180)</f>
        <v>353</v>
      </c>
    </row>
    <row r="183" spans="1:21" ht="15" customHeight="1" x14ac:dyDescent="0.2">
      <c r="A183" s="43"/>
      <c r="B183" s="33"/>
      <c r="C183" s="45"/>
      <c r="D183" s="13"/>
      <c r="E183" s="45"/>
      <c r="F183" s="7"/>
      <c r="G183" s="51"/>
      <c r="H183" s="7"/>
      <c r="I183" s="57"/>
      <c r="J183" s="13"/>
      <c r="K183" s="62"/>
      <c r="L183" s="79"/>
      <c r="M183" s="57"/>
      <c r="N183" s="7"/>
      <c r="O183" s="75"/>
      <c r="P183" s="7"/>
      <c r="Q183" s="51"/>
      <c r="R183" s="7"/>
      <c r="S183" s="51"/>
      <c r="T183" s="7"/>
      <c r="U183" s="7"/>
    </row>
    <row r="184" spans="1:21" ht="15" customHeight="1" x14ac:dyDescent="0.2">
      <c r="A184" s="43"/>
      <c r="B184" s="33"/>
      <c r="C184" s="45"/>
      <c r="D184" s="13"/>
      <c r="E184" s="45"/>
      <c r="F184" s="7"/>
      <c r="G184" s="51"/>
      <c r="H184" s="7"/>
      <c r="I184" s="57"/>
      <c r="J184" s="13"/>
      <c r="K184" s="62"/>
      <c r="L184" s="79"/>
      <c r="M184" s="57"/>
      <c r="N184" s="7"/>
      <c r="O184" s="75"/>
      <c r="P184" s="7"/>
      <c r="Q184" s="51"/>
      <c r="R184" s="7"/>
      <c r="S184" s="51"/>
      <c r="T184" s="7"/>
      <c r="U184" s="7"/>
    </row>
    <row r="185" spans="1:21" ht="15" customHeight="1" x14ac:dyDescent="0.2">
      <c r="A185" s="43"/>
      <c r="B185" s="33"/>
      <c r="C185" s="45"/>
      <c r="D185" s="13"/>
      <c r="E185" s="45"/>
      <c r="F185" s="7"/>
      <c r="G185" s="51"/>
      <c r="H185" s="7"/>
      <c r="I185" s="57"/>
      <c r="J185" s="13"/>
      <c r="K185" s="62"/>
      <c r="L185" s="79"/>
      <c r="M185" s="57"/>
      <c r="N185" s="7"/>
      <c r="O185" s="75"/>
      <c r="P185" s="7"/>
      <c r="Q185" s="51"/>
      <c r="R185" s="7"/>
      <c r="S185" s="51"/>
      <c r="T185" s="7"/>
      <c r="U185" s="7"/>
    </row>
    <row r="186" spans="1:21" ht="15" customHeight="1" x14ac:dyDescent="0.2">
      <c r="A186" s="35" t="s">
        <v>0</v>
      </c>
      <c r="B186" s="24" t="s">
        <v>4</v>
      </c>
      <c r="C186" s="9" t="s">
        <v>3</v>
      </c>
      <c r="D186" s="11"/>
      <c r="E186" s="9" t="s">
        <v>8</v>
      </c>
      <c r="F186" s="3"/>
      <c r="G186" s="84" t="s">
        <v>9</v>
      </c>
      <c r="H186" s="85"/>
      <c r="I186" s="88" t="s">
        <v>15</v>
      </c>
      <c r="J186" s="89"/>
      <c r="K186" s="86" t="s">
        <v>17</v>
      </c>
      <c r="L186" s="87"/>
      <c r="M186" s="68" t="s">
        <v>10</v>
      </c>
      <c r="N186" s="3"/>
      <c r="O186" s="71" t="s">
        <v>11</v>
      </c>
      <c r="P186" s="3"/>
      <c r="Q186" s="44" t="s">
        <v>12</v>
      </c>
      <c r="R186" s="3"/>
      <c r="S186" s="44" t="s">
        <v>13</v>
      </c>
      <c r="T186" s="4"/>
      <c r="U186" s="2" t="s">
        <v>5</v>
      </c>
    </row>
    <row r="187" spans="1:21" ht="15" customHeight="1" x14ac:dyDescent="0.2">
      <c r="A187" s="36"/>
      <c r="B187" s="25"/>
      <c r="C187" s="19" t="s">
        <v>14</v>
      </c>
      <c r="D187" s="12" t="s">
        <v>1</v>
      </c>
      <c r="E187" s="19" t="s">
        <v>14</v>
      </c>
      <c r="F187" s="6" t="s">
        <v>1</v>
      </c>
      <c r="G187" s="18" t="s">
        <v>14</v>
      </c>
      <c r="H187" s="6" t="s">
        <v>1</v>
      </c>
      <c r="I187" s="56" t="s">
        <v>2</v>
      </c>
      <c r="J187" s="20" t="s">
        <v>1</v>
      </c>
      <c r="K187" s="23" t="s">
        <v>16</v>
      </c>
      <c r="L187" s="78" t="s">
        <v>1</v>
      </c>
      <c r="M187" s="21" t="s">
        <v>2</v>
      </c>
      <c r="N187" s="20" t="s">
        <v>1</v>
      </c>
      <c r="O187" s="70" t="s">
        <v>14</v>
      </c>
      <c r="P187" s="6" t="s">
        <v>1</v>
      </c>
      <c r="Q187" s="18" t="s">
        <v>14</v>
      </c>
      <c r="R187" s="6" t="s">
        <v>1</v>
      </c>
      <c r="S187" s="18" t="s">
        <v>14</v>
      </c>
      <c r="T187" s="6" t="s">
        <v>1</v>
      </c>
      <c r="U187" s="5" t="s">
        <v>6</v>
      </c>
    </row>
    <row r="188" spans="1:21" ht="15" customHeight="1" x14ac:dyDescent="0.2">
      <c r="A188" s="42"/>
      <c r="B188" s="33"/>
      <c r="C188" s="45"/>
      <c r="D188" s="13"/>
      <c r="E188" s="45"/>
      <c r="F188" s="7"/>
      <c r="G188" s="51"/>
      <c r="H188" s="7"/>
      <c r="I188" s="57"/>
      <c r="J188" s="13"/>
      <c r="K188" s="62"/>
      <c r="L188" s="79"/>
      <c r="M188" s="57"/>
      <c r="N188" s="7"/>
      <c r="Q188" s="52"/>
      <c r="R188" s="4"/>
      <c r="S188" s="52"/>
      <c r="T188" s="4"/>
      <c r="U188" s="4"/>
    </row>
    <row r="189" spans="1:21" ht="15" customHeight="1" x14ac:dyDescent="0.25">
      <c r="A189" s="38"/>
      <c r="B189" s="27" t="s">
        <v>115</v>
      </c>
      <c r="C189" s="46"/>
      <c r="D189" s="15"/>
      <c r="E189" s="50"/>
      <c r="F189" s="4"/>
      <c r="G189" s="52"/>
      <c r="H189" s="4"/>
      <c r="I189" s="58"/>
      <c r="J189" s="15"/>
      <c r="K189" s="63"/>
      <c r="L189" s="80"/>
      <c r="M189" s="58"/>
      <c r="N189" s="3"/>
      <c r="O189" s="70"/>
      <c r="P189" s="6"/>
      <c r="Q189" s="18" t="s">
        <v>205</v>
      </c>
      <c r="R189" s="6">
        <v>70</v>
      </c>
      <c r="S189" s="18"/>
      <c r="T189" s="6"/>
      <c r="U189" s="6">
        <f>SUM(P189,R189,T189)</f>
        <v>70</v>
      </c>
    </row>
    <row r="190" spans="1:21" ht="15" customHeight="1" x14ac:dyDescent="0.2">
      <c r="A190" s="38">
        <v>253</v>
      </c>
      <c r="B190" s="29" t="s">
        <v>116</v>
      </c>
      <c r="C190" s="47">
        <v>27.2</v>
      </c>
      <c r="D190" s="22">
        <v>36</v>
      </c>
      <c r="E190" s="47"/>
      <c r="F190" s="5"/>
      <c r="G190" s="53"/>
      <c r="H190" s="5"/>
      <c r="I190" s="59">
        <v>1.96</v>
      </c>
      <c r="J190" s="22">
        <v>25</v>
      </c>
      <c r="K190" s="64"/>
      <c r="L190" s="81"/>
      <c r="M190" s="59"/>
      <c r="N190" s="6"/>
      <c r="O190" s="70"/>
      <c r="P190" s="6"/>
      <c r="Q190" s="18"/>
      <c r="R190" s="6"/>
      <c r="S190" s="18"/>
      <c r="T190" s="6"/>
      <c r="U190" s="6">
        <f>SUM(D190,F190,H190,J190,L190,N190,)</f>
        <v>61</v>
      </c>
    </row>
    <row r="191" spans="1:21" ht="15" customHeight="1" x14ac:dyDescent="0.2">
      <c r="A191" s="38">
        <v>254</v>
      </c>
      <c r="B191" s="29" t="s">
        <v>181</v>
      </c>
      <c r="C191" s="19"/>
      <c r="D191" s="12"/>
      <c r="E191" s="19">
        <v>58.4</v>
      </c>
      <c r="F191" s="6">
        <v>38</v>
      </c>
      <c r="G191" s="18"/>
      <c r="H191" s="6"/>
      <c r="I191" s="21">
        <v>2.04</v>
      </c>
      <c r="J191" s="12">
        <v>30</v>
      </c>
      <c r="K191" s="65"/>
      <c r="L191" s="78"/>
      <c r="M191" s="21"/>
      <c r="N191" s="6"/>
      <c r="O191" s="70"/>
      <c r="P191" s="6"/>
      <c r="Q191" s="18"/>
      <c r="R191" s="6"/>
      <c r="S191" s="18"/>
      <c r="T191" s="6"/>
      <c r="U191" s="6">
        <f t="shared" ref="U191:U195" si="15">SUM(D191,F191,H191,J191,L191,N191,)</f>
        <v>68</v>
      </c>
    </row>
    <row r="192" spans="1:21" ht="15" customHeight="1" x14ac:dyDescent="0.2">
      <c r="A192" s="38">
        <v>255</v>
      </c>
      <c r="B192" s="29" t="s">
        <v>117</v>
      </c>
      <c r="C192" s="19">
        <v>30.5</v>
      </c>
      <c r="D192" s="12">
        <v>9.5</v>
      </c>
      <c r="E192" s="19"/>
      <c r="F192" s="6"/>
      <c r="G192" s="18"/>
      <c r="H192" s="6"/>
      <c r="I192" s="21"/>
      <c r="J192" s="12"/>
      <c r="K192" s="65">
        <v>60</v>
      </c>
      <c r="L192" s="78">
        <v>8.5</v>
      </c>
      <c r="M192" s="21"/>
      <c r="N192" s="6"/>
      <c r="O192" s="70"/>
      <c r="P192" s="6"/>
      <c r="Q192" s="18"/>
      <c r="R192" s="6"/>
      <c r="S192" s="18"/>
      <c r="T192" s="6"/>
      <c r="U192" s="6">
        <f t="shared" si="15"/>
        <v>18</v>
      </c>
    </row>
    <row r="193" spans="1:21" ht="15" customHeight="1" x14ac:dyDescent="0.2">
      <c r="A193" s="38"/>
      <c r="B193" s="28"/>
      <c r="C193" s="19"/>
      <c r="D193" s="12"/>
      <c r="E193" s="19"/>
      <c r="F193" s="6"/>
      <c r="G193" s="18"/>
      <c r="H193" s="6"/>
      <c r="I193" s="21"/>
      <c r="J193" s="12"/>
      <c r="K193" s="65"/>
      <c r="L193" s="78"/>
      <c r="M193" s="21"/>
      <c r="N193" s="6"/>
      <c r="O193" s="70"/>
      <c r="P193" s="6"/>
      <c r="Q193" s="18"/>
      <c r="R193" s="6"/>
      <c r="S193" s="18"/>
      <c r="T193" s="6"/>
      <c r="U193" s="6">
        <f t="shared" si="15"/>
        <v>0</v>
      </c>
    </row>
    <row r="194" spans="1:21" ht="15" customHeight="1" x14ac:dyDescent="0.2">
      <c r="A194" s="38"/>
      <c r="B194" s="28"/>
      <c r="C194" s="19"/>
      <c r="D194" s="12"/>
      <c r="E194" s="19"/>
      <c r="F194" s="6"/>
      <c r="G194" s="18"/>
      <c r="H194" s="6"/>
      <c r="I194" s="21"/>
      <c r="J194" s="12"/>
      <c r="K194" s="65"/>
      <c r="L194" s="78"/>
      <c r="M194" s="21"/>
      <c r="N194" s="6"/>
      <c r="O194" s="70"/>
      <c r="P194" s="6"/>
      <c r="Q194" s="18"/>
      <c r="R194" s="6"/>
      <c r="S194" s="18"/>
      <c r="T194" s="6"/>
      <c r="U194" s="6">
        <f t="shared" si="15"/>
        <v>0</v>
      </c>
    </row>
    <row r="195" spans="1:21" ht="15" customHeight="1" x14ac:dyDescent="0.2">
      <c r="A195" s="38"/>
      <c r="B195" s="28"/>
      <c r="C195" s="19"/>
      <c r="D195" s="12"/>
      <c r="E195" s="19"/>
      <c r="F195" s="6"/>
      <c r="G195" s="18"/>
      <c r="H195" s="6"/>
      <c r="I195" s="21"/>
      <c r="J195" s="12"/>
      <c r="K195" s="65"/>
      <c r="L195" s="78"/>
      <c r="M195" s="21"/>
      <c r="N195" s="6"/>
      <c r="O195" s="70"/>
      <c r="P195" s="6"/>
      <c r="Q195" s="18"/>
      <c r="R195" s="6"/>
      <c r="S195" s="18"/>
      <c r="T195" s="6"/>
      <c r="U195" s="6">
        <f t="shared" si="15"/>
        <v>0</v>
      </c>
    </row>
    <row r="196" spans="1:21" ht="15" customHeight="1" x14ac:dyDescent="0.2">
      <c r="A196" s="38"/>
      <c r="B196" s="29"/>
      <c r="C196" s="19"/>
      <c r="D196" s="12"/>
      <c r="E196" s="19"/>
      <c r="F196" s="6"/>
      <c r="G196" s="18"/>
      <c r="H196" s="6"/>
      <c r="I196" s="21"/>
      <c r="J196" s="12"/>
      <c r="K196" s="65"/>
      <c r="L196" s="78"/>
      <c r="M196" s="21"/>
      <c r="N196" s="6"/>
      <c r="O196" s="70"/>
      <c r="P196" s="6"/>
      <c r="Q196" s="18"/>
      <c r="R196" s="6"/>
      <c r="S196" s="18"/>
      <c r="T196" s="6"/>
      <c r="U196" s="6"/>
    </row>
    <row r="197" spans="1:21" ht="15" customHeight="1" x14ac:dyDescent="0.2">
      <c r="A197" s="39"/>
      <c r="B197" s="30"/>
      <c r="C197" s="48"/>
      <c r="D197" s="14"/>
      <c r="E197" s="48"/>
      <c r="F197" s="8"/>
      <c r="G197" s="54"/>
      <c r="H197" s="8"/>
      <c r="I197" s="60"/>
      <c r="J197" s="14"/>
      <c r="K197" s="66"/>
      <c r="L197" s="82"/>
      <c r="M197" s="60"/>
      <c r="N197" s="8"/>
      <c r="O197" s="73"/>
      <c r="P197" s="8"/>
      <c r="Q197" s="54"/>
      <c r="R197" s="8"/>
      <c r="S197" s="54" t="s">
        <v>7</v>
      </c>
      <c r="T197" s="8"/>
      <c r="U197" s="6">
        <f>SUM(U189,U190,U191,U192,U193,U194,U195)</f>
        <v>217</v>
      </c>
    </row>
    <row r="199" spans="1:21" ht="15" customHeight="1" x14ac:dyDescent="0.2">
      <c r="Q199" s="55" t="s">
        <v>214</v>
      </c>
      <c r="R199" s="1" t="s">
        <v>146</v>
      </c>
    </row>
    <row r="200" spans="1:21" ht="15" customHeight="1" x14ac:dyDescent="0.25">
      <c r="A200" s="38"/>
      <c r="B200" s="27" t="s">
        <v>118</v>
      </c>
      <c r="C200" s="46"/>
      <c r="D200" s="15"/>
      <c r="E200" s="50"/>
      <c r="F200" s="4"/>
      <c r="G200" s="52"/>
      <c r="H200" s="4"/>
      <c r="I200" s="58"/>
      <c r="J200" s="15"/>
      <c r="K200" s="63"/>
      <c r="L200" s="80"/>
      <c r="M200" s="58"/>
      <c r="N200" s="3"/>
      <c r="O200" s="70" t="s">
        <v>184</v>
      </c>
      <c r="P200" s="6">
        <v>80</v>
      </c>
      <c r="Q200" s="18" t="s">
        <v>188</v>
      </c>
      <c r="R200" s="6">
        <v>35</v>
      </c>
      <c r="S200" s="18" t="s">
        <v>234</v>
      </c>
      <c r="T200" s="6">
        <v>50</v>
      </c>
      <c r="U200" s="6">
        <f>SUM(P200,R200,T200)</f>
        <v>165</v>
      </c>
    </row>
    <row r="201" spans="1:21" ht="15" customHeight="1" x14ac:dyDescent="0.2">
      <c r="A201" s="38">
        <v>259</v>
      </c>
      <c r="B201" s="29" t="s">
        <v>119</v>
      </c>
      <c r="C201" s="47"/>
      <c r="D201" s="22"/>
      <c r="E201" s="47"/>
      <c r="F201" s="5"/>
      <c r="G201" s="53" t="s">
        <v>154</v>
      </c>
      <c r="H201" s="5">
        <v>37</v>
      </c>
      <c r="I201" s="59"/>
      <c r="J201" s="22"/>
      <c r="K201" s="64">
        <v>81</v>
      </c>
      <c r="L201" s="81">
        <v>39</v>
      </c>
      <c r="M201" s="59"/>
      <c r="N201" s="6"/>
      <c r="O201" s="70"/>
      <c r="P201" s="6"/>
      <c r="Q201" s="18"/>
      <c r="R201" s="6"/>
      <c r="S201" s="18"/>
      <c r="T201" s="6"/>
      <c r="U201" s="6">
        <f>SUM(D201,F201,H201,J201,L201,N201,)</f>
        <v>76</v>
      </c>
    </row>
    <row r="202" spans="1:21" ht="15" customHeight="1" x14ac:dyDescent="0.2">
      <c r="A202" s="38">
        <v>260</v>
      </c>
      <c r="B202" s="29" t="s">
        <v>120</v>
      </c>
      <c r="C202" s="19"/>
      <c r="D202" s="12"/>
      <c r="E202" s="19"/>
      <c r="F202" s="6"/>
      <c r="G202" s="18" t="s">
        <v>169</v>
      </c>
      <c r="H202" s="6">
        <v>31</v>
      </c>
      <c r="I202" s="21"/>
      <c r="J202" s="12"/>
      <c r="K202" s="65">
        <v>78</v>
      </c>
      <c r="L202" s="78">
        <v>34</v>
      </c>
      <c r="M202" s="21"/>
      <c r="N202" s="6"/>
      <c r="O202" s="70"/>
      <c r="P202" s="6"/>
      <c r="Q202" s="18"/>
      <c r="R202" s="6"/>
      <c r="S202" s="18"/>
      <c r="T202" s="6"/>
      <c r="U202" s="6">
        <f t="shared" ref="U202:U206" si="16">SUM(D202,F202,H202,J202,L202,N202,)</f>
        <v>65</v>
      </c>
    </row>
    <row r="203" spans="1:21" ht="15" customHeight="1" x14ac:dyDescent="0.2">
      <c r="A203" s="38">
        <v>261</v>
      </c>
      <c r="B203" s="29" t="s">
        <v>121</v>
      </c>
      <c r="C203" s="19"/>
      <c r="D203" s="12"/>
      <c r="E203" s="19">
        <v>67.5</v>
      </c>
      <c r="F203" s="6">
        <v>14</v>
      </c>
      <c r="G203" s="18"/>
      <c r="H203" s="6"/>
      <c r="I203" s="21"/>
      <c r="J203" s="12"/>
      <c r="K203" s="65"/>
      <c r="L203" s="78"/>
      <c r="M203" s="21">
        <v>2.68</v>
      </c>
      <c r="N203" s="6">
        <v>7</v>
      </c>
      <c r="O203" s="70"/>
      <c r="P203" s="6"/>
      <c r="Q203" s="18"/>
      <c r="R203" s="6"/>
      <c r="S203" s="18"/>
      <c r="T203" s="6"/>
      <c r="U203" s="6">
        <f t="shared" si="16"/>
        <v>21</v>
      </c>
    </row>
    <row r="204" spans="1:21" ht="15" customHeight="1" x14ac:dyDescent="0.2">
      <c r="A204" s="38">
        <v>262</v>
      </c>
      <c r="B204" s="29" t="s">
        <v>122</v>
      </c>
      <c r="C204" s="19"/>
      <c r="D204" s="12"/>
      <c r="E204" s="19">
        <v>63.7</v>
      </c>
      <c r="F204" s="6">
        <v>22</v>
      </c>
      <c r="G204" s="18"/>
      <c r="H204" s="6"/>
      <c r="I204" s="21"/>
      <c r="J204" s="12"/>
      <c r="K204" s="65"/>
      <c r="L204" s="78"/>
      <c r="M204" s="21">
        <v>2.92</v>
      </c>
      <c r="N204" s="6">
        <v>9</v>
      </c>
      <c r="O204" s="70"/>
      <c r="P204" s="6"/>
      <c r="Q204" s="18"/>
      <c r="R204" s="6"/>
      <c r="S204" s="18"/>
      <c r="T204" s="6"/>
      <c r="U204" s="6">
        <f t="shared" si="16"/>
        <v>31</v>
      </c>
    </row>
    <row r="205" spans="1:21" ht="15" customHeight="1" x14ac:dyDescent="0.2">
      <c r="A205" s="38">
        <v>263</v>
      </c>
      <c r="B205" s="29" t="s">
        <v>123</v>
      </c>
      <c r="C205" s="19">
        <v>30.1</v>
      </c>
      <c r="D205" s="12">
        <v>12</v>
      </c>
      <c r="E205" s="19"/>
      <c r="F205" s="6"/>
      <c r="G205" s="18"/>
      <c r="H205" s="6"/>
      <c r="I205" s="21">
        <v>1.65</v>
      </c>
      <c r="J205" s="12">
        <v>11</v>
      </c>
      <c r="K205" s="65"/>
      <c r="L205" s="78"/>
      <c r="M205" s="21"/>
      <c r="N205" s="6"/>
      <c r="O205" s="70"/>
      <c r="P205" s="6"/>
      <c r="Q205" s="18"/>
      <c r="R205" s="6"/>
      <c r="S205" s="18"/>
      <c r="T205" s="6"/>
      <c r="U205" s="6">
        <f t="shared" si="16"/>
        <v>23</v>
      </c>
    </row>
    <row r="206" spans="1:21" ht="15" customHeight="1" x14ac:dyDescent="0.2">
      <c r="A206" s="38">
        <v>264</v>
      </c>
      <c r="B206" s="29" t="s">
        <v>124</v>
      </c>
      <c r="C206" s="19">
        <v>32.299999999999997</v>
      </c>
      <c r="D206" s="12">
        <v>2</v>
      </c>
      <c r="E206" s="19"/>
      <c r="F206" s="6"/>
      <c r="G206" s="18"/>
      <c r="H206" s="6"/>
      <c r="I206" s="21">
        <v>1.64</v>
      </c>
      <c r="J206" s="12">
        <v>10</v>
      </c>
      <c r="K206" s="65"/>
      <c r="L206" s="78"/>
      <c r="M206" s="21"/>
      <c r="N206" s="6"/>
      <c r="O206" s="70"/>
      <c r="P206" s="6"/>
      <c r="Q206" s="18"/>
      <c r="R206" s="6"/>
      <c r="S206" s="18"/>
      <c r="T206" s="6"/>
      <c r="U206" s="6">
        <f t="shared" si="16"/>
        <v>12</v>
      </c>
    </row>
    <row r="207" spans="1:21" ht="15" customHeight="1" x14ac:dyDescent="0.2">
      <c r="A207" s="38">
        <v>956</v>
      </c>
      <c r="B207" s="29" t="s">
        <v>125</v>
      </c>
      <c r="C207" s="19">
        <v>32.6</v>
      </c>
      <c r="D207" s="12" t="s">
        <v>146</v>
      </c>
      <c r="E207" s="19"/>
      <c r="F207" s="6"/>
      <c r="G207" s="18"/>
      <c r="H207" s="6"/>
      <c r="I207" s="21"/>
      <c r="J207" s="12"/>
      <c r="K207" s="65">
        <v>61</v>
      </c>
      <c r="L207" s="78" t="s">
        <v>146</v>
      </c>
      <c r="M207" s="21"/>
      <c r="N207" s="6"/>
      <c r="O207" s="70"/>
      <c r="P207" s="6"/>
      <c r="Q207" s="18"/>
      <c r="R207" s="6"/>
      <c r="S207" s="18"/>
      <c r="T207" s="6"/>
      <c r="U207" s="6"/>
    </row>
    <row r="208" spans="1:21" ht="15" customHeight="1" x14ac:dyDescent="0.2">
      <c r="A208" s="39">
        <v>957</v>
      </c>
      <c r="B208" s="29"/>
      <c r="C208" s="19"/>
      <c r="D208" s="12"/>
      <c r="E208" s="19"/>
      <c r="F208" s="6"/>
      <c r="G208" s="18"/>
      <c r="H208" s="6"/>
      <c r="I208" s="21"/>
      <c r="J208" s="12"/>
      <c r="K208" s="65"/>
      <c r="L208" s="78"/>
      <c r="M208" s="21"/>
      <c r="N208" s="6"/>
      <c r="O208" s="70"/>
      <c r="P208" s="6"/>
      <c r="Q208" s="18"/>
      <c r="R208" s="6"/>
      <c r="S208" s="18"/>
      <c r="T208" s="3"/>
      <c r="U208" s="6"/>
    </row>
    <row r="209" spans="1:21" ht="15" customHeight="1" x14ac:dyDescent="0.2">
      <c r="A209" s="39"/>
      <c r="B209" s="30"/>
      <c r="C209" s="50"/>
      <c r="D209" s="15"/>
      <c r="E209" s="48"/>
      <c r="F209" s="8"/>
      <c r="G209" s="54"/>
      <c r="H209" s="8"/>
      <c r="I209" s="60"/>
      <c r="J209" s="14"/>
      <c r="K209" s="66"/>
      <c r="L209" s="82"/>
      <c r="M209" s="60"/>
      <c r="N209" s="8"/>
      <c r="O209" s="73"/>
      <c r="P209" s="8"/>
      <c r="Q209" s="54"/>
      <c r="R209" s="8"/>
      <c r="S209" s="54" t="s">
        <v>7</v>
      </c>
      <c r="T209" s="8"/>
      <c r="U209" s="6">
        <f>SUM(U200,U201,U202,U203,U204,U205,U206)</f>
        <v>393</v>
      </c>
    </row>
    <row r="210" spans="1:21" ht="15" customHeight="1" x14ac:dyDescent="0.2">
      <c r="A210" s="43"/>
      <c r="B210" s="33"/>
      <c r="C210" s="45"/>
      <c r="D210" s="13"/>
      <c r="E210" s="45"/>
      <c r="F210" s="7"/>
      <c r="G210" s="51"/>
      <c r="H210" s="7"/>
      <c r="I210" s="57"/>
      <c r="J210" s="13"/>
      <c r="K210" s="62"/>
      <c r="L210" s="79"/>
      <c r="M210" s="57"/>
      <c r="N210" s="7"/>
      <c r="O210" s="75"/>
      <c r="P210" s="7"/>
      <c r="Q210" s="51"/>
      <c r="R210" s="7"/>
      <c r="S210" s="51"/>
      <c r="T210" s="7"/>
      <c r="U210" s="7"/>
    </row>
    <row r="212" spans="1:21" ht="15" customHeight="1" x14ac:dyDescent="0.25">
      <c r="A212" s="38"/>
      <c r="B212" s="27" t="s">
        <v>126</v>
      </c>
      <c r="C212" s="46"/>
      <c r="D212" s="15"/>
      <c r="E212" s="50"/>
      <c r="F212" s="4"/>
      <c r="G212" s="52"/>
      <c r="H212" s="4"/>
      <c r="I212" s="58"/>
      <c r="J212" s="15"/>
      <c r="K212" s="63"/>
      <c r="L212" s="80"/>
      <c r="M212" s="58"/>
      <c r="N212" s="3"/>
      <c r="O212" s="70" t="s">
        <v>193</v>
      </c>
      <c r="P212" s="6">
        <v>35</v>
      </c>
      <c r="Q212" s="18"/>
      <c r="R212" s="6"/>
      <c r="S212" s="18" t="s">
        <v>226</v>
      </c>
      <c r="T212" s="6">
        <v>40</v>
      </c>
      <c r="U212" s="6">
        <f>SUM(P212,R212,T212)</f>
        <v>75</v>
      </c>
    </row>
    <row r="213" spans="1:21" ht="15" customHeight="1" x14ac:dyDescent="0.2">
      <c r="A213" s="38">
        <v>265</v>
      </c>
      <c r="B213" s="29" t="s">
        <v>127</v>
      </c>
      <c r="C213" s="47">
        <v>31.6</v>
      </c>
      <c r="D213" s="22">
        <v>3</v>
      </c>
      <c r="E213" s="47"/>
      <c r="F213" s="5"/>
      <c r="G213" s="53"/>
      <c r="H213" s="5"/>
      <c r="I213" s="59">
        <v>1.57</v>
      </c>
      <c r="J213" s="22">
        <v>8</v>
      </c>
      <c r="K213" s="64"/>
      <c r="L213" s="81"/>
      <c r="M213" s="59"/>
      <c r="N213" s="6"/>
      <c r="O213" s="70"/>
      <c r="P213" s="6"/>
      <c r="Q213" s="18"/>
      <c r="R213" s="6"/>
      <c r="S213" s="18"/>
      <c r="T213" s="6"/>
      <c r="U213" s="6">
        <f>SUM(D213,F213,H213,J213,L213,N213,)</f>
        <v>11</v>
      </c>
    </row>
    <row r="214" spans="1:21" ht="15" customHeight="1" x14ac:dyDescent="0.2">
      <c r="A214" s="38">
        <v>266</v>
      </c>
      <c r="B214" s="29" t="s">
        <v>128</v>
      </c>
      <c r="C214" s="19"/>
      <c r="D214" s="12"/>
      <c r="E214" s="19"/>
      <c r="F214" s="6"/>
      <c r="G214" s="18"/>
      <c r="H214" s="6"/>
      <c r="I214" s="21"/>
      <c r="J214" s="12"/>
      <c r="K214" s="65"/>
      <c r="L214" s="78"/>
      <c r="M214" s="21"/>
      <c r="N214" s="6"/>
      <c r="O214" s="70"/>
      <c r="P214" s="6"/>
      <c r="Q214" s="18"/>
      <c r="R214" s="6"/>
      <c r="S214" s="18"/>
      <c r="T214" s="6"/>
      <c r="U214" s="6">
        <f t="shared" ref="U214:U218" si="17">SUM(D214,F214,H214,J214,L214,N214,)</f>
        <v>0</v>
      </c>
    </row>
    <row r="215" spans="1:21" ht="15" customHeight="1" x14ac:dyDescent="0.2">
      <c r="A215" s="38">
        <v>267</v>
      </c>
      <c r="B215" s="29" t="s">
        <v>129</v>
      </c>
      <c r="C215" s="19"/>
      <c r="D215" s="12"/>
      <c r="E215" s="19">
        <v>66.900000000000006</v>
      </c>
      <c r="F215" s="6">
        <v>16</v>
      </c>
      <c r="G215" s="18"/>
      <c r="H215" s="6"/>
      <c r="I215" s="21"/>
      <c r="J215" s="12"/>
      <c r="K215" s="65">
        <v>68</v>
      </c>
      <c r="L215" s="78">
        <v>17</v>
      </c>
      <c r="M215" s="21"/>
      <c r="N215" s="6"/>
      <c r="O215" s="70"/>
      <c r="P215" s="6"/>
      <c r="Q215" s="18"/>
      <c r="R215" s="6"/>
      <c r="S215" s="18"/>
      <c r="T215" s="6"/>
      <c r="U215" s="6">
        <f t="shared" si="17"/>
        <v>33</v>
      </c>
    </row>
    <row r="216" spans="1:21" ht="15" customHeight="1" x14ac:dyDescent="0.2">
      <c r="A216" s="38">
        <v>268</v>
      </c>
      <c r="B216" s="29" t="s">
        <v>130</v>
      </c>
      <c r="C216" s="19"/>
      <c r="D216" s="12"/>
      <c r="E216" s="19">
        <v>69.3</v>
      </c>
      <c r="F216" s="6">
        <v>12</v>
      </c>
      <c r="G216" s="18"/>
      <c r="H216" s="6"/>
      <c r="I216" s="21"/>
      <c r="J216" s="12"/>
      <c r="K216" s="65">
        <v>70</v>
      </c>
      <c r="L216" s="78">
        <v>20.5</v>
      </c>
      <c r="M216" s="21"/>
      <c r="N216" s="6"/>
      <c r="O216" s="70"/>
      <c r="P216" s="6"/>
      <c r="Q216" s="18"/>
      <c r="R216" s="6"/>
      <c r="S216" s="18"/>
      <c r="T216" s="6"/>
      <c r="U216" s="6">
        <f t="shared" si="17"/>
        <v>32.5</v>
      </c>
    </row>
    <row r="217" spans="1:21" ht="15" customHeight="1" x14ac:dyDescent="0.2">
      <c r="A217" s="38">
        <v>269</v>
      </c>
      <c r="B217" s="29" t="s">
        <v>131</v>
      </c>
      <c r="C217" s="19">
        <v>31.2</v>
      </c>
      <c r="D217" s="12">
        <v>4</v>
      </c>
      <c r="E217" s="19"/>
      <c r="F217" s="6"/>
      <c r="G217" s="18"/>
      <c r="H217" s="6"/>
      <c r="I217" s="21"/>
      <c r="J217" s="12"/>
      <c r="K217" s="65"/>
      <c r="L217" s="78"/>
      <c r="M217" s="21">
        <v>3.73</v>
      </c>
      <c r="N217" s="6">
        <v>13</v>
      </c>
      <c r="O217" s="70"/>
      <c r="P217" s="6"/>
      <c r="Q217" s="18"/>
      <c r="R217" s="6"/>
      <c r="S217" s="18"/>
      <c r="T217" s="6"/>
      <c r="U217" s="6">
        <f t="shared" si="17"/>
        <v>17</v>
      </c>
    </row>
    <row r="218" spans="1:21" ht="15" customHeight="1" x14ac:dyDescent="0.2">
      <c r="A218" s="38">
        <v>270</v>
      </c>
      <c r="B218" s="29" t="s">
        <v>151</v>
      </c>
      <c r="C218" s="48">
        <v>30.7</v>
      </c>
      <c r="D218" s="12" t="s">
        <v>146</v>
      </c>
      <c r="E218" s="19"/>
      <c r="F218" s="6"/>
      <c r="G218" s="18"/>
      <c r="H218" s="6"/>
      <c r="I218" s="21">
        <v>1.76</v>
      </c>
      <c r="J218" s="12" t="s">
        <v>146</v>
      </c>
      <c r="K218" s="65"/>
      <c r="L218" s="78"/>
      <c r="M218" s="21"/>
      <c r="N218" s="6"/>
      <c r="O218" s="70"/>
      <c r="P218" s="6"/>
      <c r="Q218" s="18"/>
      <c r="R218" s="6"/>
      <c r="S218" s="18"/>
      <c r="T218" s="6"/>
      <c r="U218" s="6">
        <f t="shared" si="17"/>
        <v>0</v>
      </c>
    </row>
    <row r="219" spans="1:21" ht="15" customHeight="1" x14ac:dyDescent="0.2">
      <c r="A219" s="38"/>
      <c r="B219" s="29"/>
      <c r="C219" s="19"/>
      <c r="D219" s="12"/>
      <c r="E219" s="19"/>
      <c r="F219" s="6"/>
      <c r="G219" s="18"/>
      <c r="H219" s="6"/>
      <c r="I219" s="21"/>
      <c r="J219" s="12"/>
      <c r="K219" s="65"/>
      <c r="L219" s="78"/>
      <c r="M219" s="21"/>
      <c r="N219" s="6"/>
      <c r="O219" s="70"/>
      <c r="P219" s="6"/>
      <c r="Q219" s="18"/>
      <c r="R219" s="6"/>
      <c r="S219" s="18"/>
      <c r="T219" s="6"/>
      <c r="U219" s="6"/>
    </row>
    <row r="220" spans="1:21" ht="15" customHeight="1" x14ac:dyDescent="0.2">
      <c r="A220" s="39"/>
      <c r="B220" s="30"/>
      <c r="C220" s="48"/>
      <c r="D220" s="14"/>
      <c r="E220" s="48"/>
      <c r="F220" s="8"/>
      <c r="G220" s="54"/>
      <c r="H220" s="8"/>
      <c r="I220" s="60"/>
      <c r="J220" s="14"/>
      <c r="K220" s="66"/>
      <c r="L220" s="82"/>
      <c r="M220" s="60"/>
      <c r="N220" s="8"/>
      <c r="O220" s="73"/>
      <c r="P220" s="8"/>
      <c r="Q220" s="54"/>
      <c r="R220" s="8"/>
      <c r="S220" s="54" t="s">
        <v>7</v>
      </c>
      <c r="T220" s="8"/>
      <c r="U220" s="6">
        <f>SUM(U212,U213,U214,U215,U216,U217,U218)</f>
        <v>168.5</v>
      </c>
    </row>
    <row r="224" spans="1:21" ht="15" customHeight="1" x14ac:dyDescent="0.2">
      <c r="A224" s="35" t="s">
        <v>0</v>
      </c>
      <c r="B224" s="24" t="s">
        <v>4</v>
      </c>
      <c r="C224" s="9" t="s">
        <v>3</v>
      </c>
      <c r="D224" s="11"/>
      <c r="E224" s="9" t="s">
        <v>8</v>
      </c>
      <c r="F224" s="3"/>
      <c r="G224" s="84" t="s">
        <v>9</v>
      </c>
      <c r="H224" s="85"/>
      <c r="I224" s="90" t="s">
        <v>15</v>
      </c>
      <c r="J224" s="91"/>
      <c r="K224" s="86" t="s">
        <v>17</v>
      </c>
      <c r="L224" s="87"/>
      <c r="M224" s="68" t="s">
        <v>10</v>
      </c>
      <c r="N224" s="3"/>
      <c r="O224" s="71" t="s">
        <v>11</v>
      </c>
      <c r="P224" s="3"/>
      <c r="Q224" s="44" t="s">
        <v>12</v>
      </c>
      <c r="R224" s="3"/>
      <c r="S224" s="44" t="s">
        <v>13</v>
      </c>
      <c r="T224" s="4"/>
      <c r="U224" s="2" t="s">
        <v>5</v>
      </c>
    </row>
    <row r="225" spans="1:21" ht="15" customHeight="1" x14ac:dyDescent="0.2">
      <c r="A225" s="36"/>
      <c r="B225" s="25"/>
      <c r="C225" s="19" t="s">
        <v>14</v>
      </c>
      <c r="D225" s="12" t="s">
        <v>1</v>
      </c>
      <c r="E225" s="19" t="s">
        <v>14</v>
      </c>
      <c r="F225" s="6" t="s">
        <v>1</v>
      </c>
      <c r="G225" s="18" t="s">
        <v>14</v>
      </c>
      <c r="H225" s="6" t="s">
        <v>1</v>
      </c>
      <c r="I225" s="56" t="s">
        <v>2</v>
      </c>
      <c r="J225" s="20" t="s">
        <v>1</v>
      </c>
      <c r="K225" s="23" t="s">
        <v>16</v>
      </c>
      <c r="L225" s="78" t="s">
        <v>1</v>
      </c>
      <c r="M225" s="21" t="s">
        <v>2</v>
      </c>
      <c r="N225" s="20" t="s">
        <v>1</v>
      </c>
      <c r="O225" s="70" t="s">
        <v>14</v>
      </c>
      <c r="P225" s="6" t="s">
        <v>1</v>
      </c>
      <c r="Q225" s="18" t="s">
        <v>14</v>
      </c>
      <c r="R225" s="6" t="s">
        <v>1</v>
      </c>
      <c r="S225" s="18" t="s">
        <v>14</v>
      </c>
      <c r="T225" s="6" t="s">
        <v>1</v>
      </c>
      <c r="U225" s="5" t="s">
        <v>6</v>
      </c>
    </row>
    <row r="226" spans="1:21" ht="15" customHeight="1" x14ac:dyDescent="0.2">
      <c r="A226" s="42"/>
      <c r="B226" s="33"/>
      <c r="C226" s="45"/>
      <c r="D226" s="13"/>
      <c r="E226" s="45"/>
      <c r="F226" s="7"/>
      <c r="G226" s="51"/>
      <c r="H226" s="7"/>
      <c r="I226" s="57"/>
      <c r="J226" s="13"/>
      <c r="K226" s="62"/>
      <c r="L226" s="79"/>
      <c r="M226" s="57"/>
      <c r="N226" s="7"/>
      <c r="Q226" s="52"/>
      <c r="R226" s="4"/>
      <c r="S226" s="52"/>
      <c r="T226" s="4"/>
      <c r="U226" s="4"/>
    </row>
    <row r="227" spans="1:21" ht="15" customHeight="1" x14ac:dyDescent="0.25">
      <c r="A227" s="38"/>
      <c r="B227" s="27" t="s">
        <v>132</v>
      </c>
      <c r="C227" s="46"/>
      <c r="D227" s="15"/>
      <c r="E227" s="50"/>
      <c r="F227" s="4"/>
      <c r="G227" s="52"/>
      <c r="H227" s="4"/>
      <c r="I227" s="58"/>
      <c r="J227" s="15"/>
      <c r="K227" s="63"/>
      <c r="L227" s="80"/>
      <c r="M227" s="58"/>
      <c r="N227" s="3"/>
      <c r="O227" s="70" t="s">
        <v>185</v>
      </c>
      <c r="P227" s="6">
        <v>50</v>
      </c>
      <c r="Q227" s="18" t="s">
        <v>212</v>
      </c>
      <c r="R227" s="6">
        <v>45</v>
      </c>
      <c r="S227" s="18" t="s">
        <v>230</v>
      </c>
      <c r="T227" s="6">
        <v>65</v>
      </c>
      <c r="U227" s="6">
        <f>SUM(P227,R227,T227)</f>
        <v>160</v>
      </c>
    </row>
    <row r="228" spans="1:21" ht="15" customHeight="1" x14ac:dyDescent="0.2">
      <c r="A228" s="38">
        <v>277</v>
      </c>
      <c r="B228" s="29" t="s">
        <v>133</v>
      </c>
      <c r="C228" s="47"/>
      <c r="D228" s="22"/>
      <c r="E228" s="47">
        <v>67.400000000000006</v>
      </c>
      <c r="F228" s="5">
        <v>15</v>
      </c>
      <c r="G228" s="53"/>
      <c r="H228" s="5"/>
      <c r="I228" s="59">
        <v>2.0099999999999998</v>
      </c>
      <c r="J228" s="22">
        <v>29</v>
      </c>
      <c r="K228" s="64"/>
      <c r="L228" s="81"/>
      <c r="M228" s="59"/>
      <c r="N228" s="6"/>
      <c r="O228" s="70"/>
      <c r="P228" s="6"/>
      <c r="Q228" s="18"/>
      <c r="R228" s="6"/>
      <c r="S228" s="18"/>
      <c r="T228" s="6"/>
      <c r="U228" s="6">
        <f>SUM(D228,F228,H228,J228,L228,N228,)</f>
        <v>44</v>
      </c>
    </row>
    <row r="229" spans="1:21" ht="15" customHeight="1" x14ac:dyDescent="0.2">
      <c r="A229" s="38">
        <v>278</v>
      </c>
      <c r="B229" s="29" t="s">
        <v>134</v>
      </c>
      <c r="C229" s="19">
        <v>29.2</v>
      </c>
      <c r="D229" s="12">
        <v>20</v>
      </c>
      <c r="E229" s="19"/>
      <c r="F229" s="6"/>
      <c r="G229" s="18"/>
      <c r="H229" s="6"/>
      <c r="I229" s="21">
        <v>1.88</v>
      </c>
      <c r="J229" s="12">
        <v>24</v>
      </c>
      <c r="K229" s="65"/>
      <c r="L229" s="78"/>
      <c r="M229" s="21"/>
      <c r="N229" s="6"/>
      <c r="O229" s="70"/>
      <c r="P229" s="6"/>
      <c r="Q229" s="18"/>
      <c r="R229" s="6"/>
      <c r="S229" s="18"/>
      <c r="T229" s="6"/>
      <c r="U229" s="6">
        <f t="shared" ref="U229:U233" si="18">SUM(D229,F229,H229,J229,L229,N229,)</f>
        <v>44</v>
      </c>
    </row>
    <row r="230" spans="1:21" ht="15" customHeight="1" x14ac:dyDescent="0.2">
      <c r="A230" s="38">
        <v>279</v>
      </c>
      <c r="B230" s="29" t="s">
        <v>135</v>
      </c>
      <c r="C230" s="19">
        <v>30.6</v>
      </c>
      <c r="D230" s="12">
        <v>7.5</v>
      </c>
      <c r="E230" s="19"/>
      <c r="F230" s="6"/>
      <c r="G230" s="18"/>
      <c r="H230" s="6"/>
      <c r="I230" s="21"/>
      <c r="J230" s="12"/>
      <c r="K230" s="65">
        <v>70</v>
      </c>
      <c r="L230" s="78">
        <v>20.5</v>
      </c>
      <c r="M230" s="21"/>
      <c r="N230" s="6"/>
      <c r="O230" s="70"/>
      <c r="P230" s="6"/>
      <c r="Q230" s="18"/>
      <c r="R230" s="6"/>
      <c r="S230" s="18"/>
      <c r="T230" s="6"/>
      <c r="U230" s="6">
        <f t="shared" si="18"/>
        <v>28</v>
      </c>
    </row>
    <row r="231" spans="1:21" ht="15" customHeight="1" x14ac:dyDescent="0.2">
      <c r="A231" s="38">
        <v>280</v>
      </c>
      <c r="B231" s="29" t="s">
        <v>136</v>
      </c>
      <c r="C231" s="19"/>
      <c r="D231" s="12"/>
      <c r="E231" s="19"/>
      <c r="F231" s="6"/>
      <c r="G231" s="18" t="s">
        <v>170</v>
      </c>
      <c r="H231" s="6">
        <v>24</v>
      </c>
      <c r="I231" s="21"/>
      <c r="J231" s="12"/>
      <c r="K231" s="65"/>
      <c r="L231" s="78"/>
      <c r="M231" s="21">
        <v>5.32</v>
      </c>
      <c r="N231" s="6">
        <v>26</v>
      </c>
      <c r="O231" s="70"/>
      <c r="P231" s="6"/>
      <c r="Q231" s="18"/>
      <c r="R231" s="6"/>
      <c r="S231" s="18"/>
      <c r="T231" s="6"/>
      <c r="U231" s="6">
        <f t="shared" si="18"/>
        <v>50</v>
      </c>
    </row>
    <row r="232" spans="1:21" ht="15" customHeight="1" x14ac:dyDescent="0.2">
      <c r="A232" s="38">
        <v>281</v>
      </c>
      <c r="B232" s="29" t="s">
        <v>137</v>
      </c>
      <c r="C232" s="19"/>
      <c r="D232" s="12"/>
      <c r="E232" s="19"/>
      <c r="F232" s="6"/>
      <c r="G232" s="18" t="s">
        <v>173</v>
      </c>
      <c r="H232" s="6">
        <v>18</v>
      </c>
      <c r="I232" s="21"/>
      <c r="J232" s="12"/>
      <c r="K232" s="65"/>
      <c r="L232" s="78"/>
      <c r="M232" s="21">
        <v>6.19</v>
      </c>
      <c r="N232" s="6">
        <v>30</v>
      </c>
      <c r="O232" s="70"/>
      <c r="P232" s="6"/>
      <c r="Q232" s="18"/>
      <c r="R232" s="6"/>
      <c r="S232" s="18"/>
      <c r="T232" s="6"/>
      <c r="U232" s="6">
        <f t="shared" si="18"/>
        <v>48</v>
      </c>
    </row>
    <row r="233" spans="1:21" ht="15" customHeight="1" x14ac:dyDescent="0.2">
      <c r="A233" s="38">
        <v>282</v>
      </c>
      <c r="B233" s="29" t="s">
        <v>138</v>
      </c>
      <c r="C233" s="19"/>
      <c r="D233" s="12"/>
      <c r="E233" s="19"/>
      <c r="F233" s="6"/>
      <c r="G233" s="18"/>
      <c r="H233" s="6"/>
      <c r="I233" s="21"/>
      <c r="J233" s="12"/>
      <c r="K233" s="65"/>
      <c r="L233" s="78"/>
      <c r="M233" s="21"/>
      <c r="N233" s="6"/>
      <c r="O233" s="70"/>
      <c r="P233" s="6"/>
      <c r="Q233" s="18"/>
      <c r="R233" s="6"/>
      <c r="S233" s="18"/>
      <c r="T233" s="6"/>
      <c r="U233" s="6">
        <f t="shared" si="18"/>
        <v>0</v>
      </c>
    </row>
    <row r="234" spans="1:21" ht="15" customHeight="1" x14ac:dyDescent="0.2">
      <c r="A234" s="38"/>
      <c r="B234" s="29"/>
      <c r="C234" s="19"/>
      <c r="D234" s="12"/>
      <c r="E234" s="19"/>
      <c r="F234" s="6"/>
      <c r="G234" s="18"/>
      <c r="H234" s="6"/>
      <c r="I234" s="21"/>
      <c r="J234" s="12"/>
      <c r="K234" s="65"/>
      <c r="L234" s="78"/>
      <c r="M234" s="21"/>
      <c r="N234" s="6"/>
      <c r="O234" s="70"/>
      <c r="P234" s="6"/>
      <c r="Q234" s="18"/>
      <c r="R234" s="6"/>
      <c r="S234" s="18"/>
      <c r="T234" s="6"/>
      <c r="U234" s="6"/>
    </row>
    <row r="235" spans="1:21" ht="15" customHeight="1" x14ac:dyDescent="0.2">
      <c r="A235" s="39"/>
      <c r="B235" s="30"/>
      <c r="C235" s="48"/>
      <c r="D235" s="14"/>
      <c r="E235" s="48"/>
      <c r="F235" s="8"/>
      <c r="G235" s="54"/>
      <c r="H235" s="8"/>
      <c r="I235" s="60"/>
      <c r="J235" s="14"/>
      <c r="K235" s="66"/>
      <c r="L235" s="82"/>
      <c r="M235" s="60"/>
      <c r="N235" s="8"/>
      <c r="O235" s="73"/>
      <c r="P235" s="8"/>
      <c r="Q235" s="54"/>
      <c r="R235" s="8"/>
      <c r="S235" s="54" t="s">
        <v>7</v>
      </c>
      <c r="T235" s="8"/>
      <c r="U235" s="6">
        <f>SUM(U227,U228,U229,U230,U231,U232,U233)</f>
        <v>374</v>
      </c>
    </row>
    <row r="238" spans="1:21" ht="15" customHeight="1" x14ac:dyDescent="0.2">
      <c r="A238" s="38"/>
      <c r="B238" s="27" t="s">
        <v>139</v>
      </c>
      <c r="C238" s="50"/>
      <c r="D238" s="15"/>
      <c r="E238" s="50"/>
      <c r="F238" s="4"/>
      <c r="G238" s="52"/>
      <c r="H238" s="4"/>
      <c r="I238" s="58"/>
      <c r="J238" s="15"/>
      <c r="K238" s="63"/>
      <c r="L238" s="80"/>
      <c r="M238" s="58"/>
      <c r="N238" s="3"/>
      <c r="O238" s="70" t="s">
        <v>187</v>
      </c>
      <c r="P238" s="6">
        <v>100</v>
      </c>
      <c r="Q238" s="18" t="s">
        <v>200</v>
      </c>
      <c r="R238" s="6">
        <v>95</v>
      </c>
      <c r="S238" s="18" t="s">
        <v>218</v>
      </c>
      <c r="T238" s="6">
        <v>95</v>
      </c>
      <c r="U238" s="6">
        <f>SUM(P238,R238,T238)</f>
        <v>290</v>
      </c>
    </row>
    <row r="239" spans="1:21" ht="15" customHeight="1" x14ac:dyDescent="0.2">
      <c r="A239" s="38">
        <v>283</v>
      </c>
      <c r="B239" s="29" t="s">
        <v>145</v>
      </c>
      <c r="C239" s="19">
        <v>26.8</v>
      </c>
      <c r="D239" s="12">
        <v>38.5</v>
      </c>
      <c r="E239" s="19"/>
      <c r="F239" s="6"/>
      <c r="G239" s="18"/>
      <c r="H239" s="6"/>
      <c r="I239" s="21">
        <v>2.06</v>
      </c>
      <c r="J239" s="12">
        <v>32</v>
      </c>
      <c r="K239" s="65"/>
      <c r="L239" s="78"/>
      <c r="M239" s="21"/>
      <c r="N239" s="6"/>
      <c r="O239" s="70"/>
      <c r="P239" s="6"/>
      <c r="Q239" s="18"/>
      <c r="R239" s="6"/>
      <c r="S239" s="18"/>
      <c r="T239" s="6"/>
      <c r="U239" s="6">
        <f>SUM(D239,F239,H239,J239,L239,N239,)</f>
        <v>70.5</v>
      </c>
    </row>
    <row r="240" spans="1:21" ht="15" customHeight="1" x14ac:dyDescent="0.2">
      <c r="A240" s="38">
        <v>284</v>
      </c>
      <c r="B240" s="29" t="s">
        <v>140</v>
      </c>
      <c r="C240" s="19"/>
      <c r="D240" s="12"/>
      <c r="E240" s="19"/>
      <c r="F240" s="6"/>
      <c r="G240" s="18" t="s">
        <v>162</v>
      </c>
      <c r="H240" s="6">
        <v>30</v>
      </c>
      <c r="I240" s="21"/>
      <c r="J240" s="12"/>
      <c r="K240" s="65">
        <v>84</v>
      </c>
      <c r="L240" s="78">
        <v>40</v>
      </c>
      <c r="M240" s="21"/>
      <c r="N240" s="6"/>
      <c r="O240" s="70"/>
      <c r="P240" s="6"/>
      <c r="Q240" s="18"/>
      <c r="R240" s="6"/>
      <c r="S240" s="18"/>
      <c r="T240" s="6"/>
      <c r="U240" s="6">
        <f t="shared" ref="U240:U244" si="19">SUM(D240,F240,H240,J240,L240,N240,)</f>
        <v>70</v>
      </c>
    </row>
    <row r="241" spans="1:21" ht="15" customHeight="1" x14ac:dyDescent="0.2">
      <c r="A241" s="38">
        <v>285</v>
      </c>
      <c r="B241" s="29" t="s">
        <v>141</v>
      </c>
      <c r="C241" s="19"/>
      <c r="D241" s="12"/>
      <c r="E241" s="19"/>
      <c r="F241" s="6"/>
      <c r="G241" s="18" t="s">
        <v>156</v>
      </c>
      <c r="H241" s="6">
        <v>40</v>
      </c>
      <c r="I241" s="21">
        <v>2.11</v>
      </c>
      <c r="J241" s="12">
        <v>34</v>
      </c>
      <c r="K241" s="65"/>
      <c r="L241" s="78"/>
      <c r="M241" s="21"/>
      <c r="N241" s="6"/>
      <c r="O241" s="70"/>
      <c r="P241" s="6"/>
      <c r="Q241" s="18"/>
      <c r="R241" s="6"/>
      <c r="S241" s="18"/>
      <c r="T241" s="6"/>
      <c r="U241" s="6">
        <f t="shared" si="19"/>
        <v>74</v>
      </c>
    </row>
    <row r="242" spans="1:21" ht="15" customHeight="1" x14ac:dyDescent="0.2">
      <c r="A242" s="38">
        <v>286</v>
      </c>
      <c r="B242" s="29" t="s">
        <v>142</v>
      </c>
      <c r="C242" s="19"/>
      <c r="D242" s="12"/>
      <c r="E242" s="19">
        <v>61.1</v>
      </c>
      <c r="F242" s="6">
        <v>28</v>
      </c>
      <c r="G242" s="18"/>
      <c r="H242" s="6"/>
      <c r="I242" s="21"/>
      <c r="J242" s="12"/>
      <c r="K242" s="65"/>
      <c r="L242" s="78"/>
      <c r="M242" s="21">
        <v>4.6100000000000003</v>
      </c>
      <c r="N242" s="6">
        <v>19</v>
      </c>
      <c r="O242" s="70"/>
      <c r="P242" s="6"/>
      <c r="Q242" s="18"/>
      <c r="R242" s="6"/>
      <c r="S242" s="18"/>
      <c r="T242" s="6"/>
      <c r="U242" s="6">
        <f t="shared" si="19"/>
        <v>47</v>
      </c>
    </row>
    <row r="243" spans="1:21" ht="15" customHeight="1" x14ac:dyDescent="0.2">
      <c r="A243" s="38">
        <v>287</v>
      </c>
      <c r="B243" s="29" t="s">
        <v>143</v>
      </c>
      <c r="C243" s="19">
        <v>27.3</v>
      </c>
      <c r="D243" s="12">
        <v>34.5</v>
      </c>
      <c r="E243" s="19"/>
      <c r="F243" s="6"/>
      <c r="G243" s="18"/>
      <c r="H243" s="6"/>
      <c r="I243" s="21"/>
      <c r="J243" s="12"/>
      <c r="K243" s="65"/>
      <c r="L243" s="78"/>
      <c r="M243" s="21">
        <v>7.32</v>
      </c>
      <c r="N243" s="6">
        <v>39</v>
      </c>
      <c r="O243" s="70"/>
      <c r="P243" s="6"/>
      <c r="Q243" s="18"/>
      <c r="R243" s="6"/>
      <c r="S243" s="18"/>
      <c r="T243" s="6"/>
      <c r="U243" s="6">
        <f t="shared" si="19"/>
        <v>73.5</v>
      </c>
    </row>
    <row r="244" spans="1:21" ht="15" customHeight="1" x14ac:dyDescent="0.2">
      <c r="A244" s="38">
        <v>288</v>
      </c>
      <c r="B244" s="29" t="s">
        <v>144</v>
      </c>
      <c r="C244" s="19"/>
      <c r="D244" s="12"/>
      <c r="E244" s="19">
        <v>60</v>
      </c>
      <c r="F244" s="6">
        <v>33</v>
      </c>
      <c r="G244" s="18"/>
      <c r="H244" s="6"/>
      <c r="I244" s="21"/>
      <c r="J244" s="12"/>
      <c r="K244" s="65">
        <v>73</v>
      </c>
      <c r="L244" s="78">
        <v>28</v>
      </c>
      <c r="M244" s="21"/>
      <c r="N244" s="6"/>
      <c r="O244" s="70"/>
      <c r="P244" s="6"/>
      <c r="Q244" s="18"/>
      <c r="R244" s="6"/>
      <c r="S244" s="18"/>
      <c r="T244" s="6"/>
      <c r="U244" s="6">
        <f t="shared" si="19"/>
        <v>61</v>
      </c>
    </row>
    <row r="245" spans="1:21" ht="15" customHeight="1" x14ac:dyDescent="0.2">
      <c r="A245" s="38"/>
      <c r="B245" s="29"/>
      <c r="C245" s="19"/>
      <c r="D245" s="12"/>
      <c r="E245" s="19"/>
      <c r="F245" s="6"/>
      <c r="G245" s="18"/>
      <c r="H245" s="6"/>
      <c r="I245" s="21"/>
      <c r="J245" s="12"/>
      <c r="K245" s="65"/>
      <c r="L245" s="78"/>
      <c r="M245" s="21"/>
      <c r="N245" s="6"/>
      <c r="O245" s="70"/>
      <c r="P245" s="6"/>
      <c r="Q245" s="18"/>
      <c r="R245" s="6"/>
      <c r="S245" s="18"/>
      <c r="T245" s="6"/>
      <c r="U245" s="6"/>
    </row>
    <row r="246" spans="1:21" ht="15" customHeight="1" x14ac:dyDescent="0.2">
      <c r="A246" s="39"/>
      <c r="B246" s="30"/>
      <c r="C246" s="48"/>
      <c r="D246" s="14"/>
      <c r="E246" s="48"/>
      <c r="F246" s="8"/>
      <c r="G246" s="54"/>
      <c r="H246" s="8"/>
      <c r="I246" s="60"/>
      <c r="J246" s="14"/>
      <c r="K246" s="66"/>
      <c r="L246" s="82"/>
      <c r="M246" s="60"/>
      <c r="N246" s="8"/>
      <c r="O246" s="73"/>
      <c r="P246" s="8"/>
      <c r="Q246" s="54"/>
      <c r="R246" s="8"/>
      <c r="S246" s="54" t="s">
        <v>7</v>
      </c>
      <c r="T246" s="8"/>
      <c r="U246" s="6">
        <f>SUM(U238,U239,U240,U241,U242,U243,U244)</f>
        <v>686</v>
      </c>
    </row>
    <row r="247" spans="1:21" ht="15" customHeight="1" x14ac:dyDescent="0.2">
      <c r="A247" s="43"/>
      <c r="B247" s="33"/>
      <c r="C247" s="45"/>
      <c r="D247" s="13"/>
      <c r="E247" s="45"/>
      <c r="F247" s="7"/>
      <c r="G247" s="51"/>
      <c r="H247" s="7"/>
      <c r="I247" s="57"/>
      <c r="J247" s="13"/>
      <c r="K247" s="62"/>
      <c r="L247" s="79"/>
      <c r="M247" s="57"/>
      <c r="N247" s="7"/>
      <c r="O247" s="75"/>
      <c r="P247" s="7"/>
      <c r="Q247" s="51"/>
      <c r="R247" s="7"/>
      <c r="S247" s="51"/>
      <c r="T247" s="7"/>
      <c r="U247" s="7"/>
    </row>
    <row r="249" spans="1:21" ht="15" customHeight="1" x14ac:dyDescent="0.2">
      <c r="A249" s="38"/>
      <c r="B249" s="34"/>
      <c r="C249" s="50"/>
      <c r="D249" s="15"/>
      <c r="E249" s="50"/>
      <c r="F249" s="4"/>
      <c r="G249" s="52"/>
      <c r="H249" s="4"/>
      <c r="I249" s="58"/>
      <c r="J249" s="15"/>
      <c r="K249" s="63"/>
      <c r="L249" s="80"/>
      <c r="M249" s="58"/>
      <c r="N249" s="3"/>
      <c r="O249" s="70"/>
      <c r="P249" s="6"/>
      <c r="Q249" s="18"/>
      <c r="R249" s="6"/>
      <c r="S249" s="18"/>
      <c r="T249" s="6"/>
      <c r="U249" s="6">
        <f>SUM(P249,R249,T249)</f>
        <v>0</v>
      </c>
    </row>
    <row r="250" spans="1:21" ht="15" customHeight="1" x14ac:dyDescent="0.2">
      <c r="A250" s="38"/>
      <c r="B250" s="29"/>
      <c r="C250" s="19"/>
      <c r="D250" s="12"/>
      <c r="E250" s="19"/>
      <c r="F250" s="6"/>
      <c r="G250" s="18"/>
      <c r="H250" s="6"/>
      <c r="I250" s="21"/>
      <c r="J250" s="12"/>
      <c r="K250" s="65"/>
      <c r="L250" s="78"/>
      <c r="M250" s="21"/>
      <c r="N250" s="6"/>
      <c r="O250" s="70"/>
      <c r="P250" s="6"/>
      <c r="Q250" s="18"/>
      <c r="R250" s="6"/>
      <c r="S250" s="18"/>
      <c r="T250" s="6"/>
      <c r="U250" s="6">
        <f>SUM(D250,F250,H250,J250,L250,N250,)</f>
        <v>0</v>
      </c>
    </row>
    <row r="251" spans="1:21" ht="15" customHeight="1" x14ac:dyDescent="0.2">
      <c r="A251" s="38"/>
      <c r="B251" s="29"/>
      <c r="C251" s="19"/>
      <c r="D251" s="12"/>
      <c r="E251" s="19"/>
      <c r="F251" s="6"/>
      <c r="G251" s="18"/>
      <c r="H251" s="6"/>
      <c r="I251" s="21"/>
      <c r="J251" s="12"/>
      <c r="K251" s="65"/>
      <c r="L251" s="78"/>
      <c r="M251" s="21"/>
      <c r="N251" s="6"/>
      <c r="O251" s="70"/>
      <c r="P251" s="6"/>
      <c r="Q251" s="18"/>
      <c r="R251" s="6"/>
      <c r="S251" s="18"/>
      <c r="T251" s="6"/>
      <c r="U251" s="6">
        <f t="shared" ref="U251:U255" si="20">SUM(D251,F251,H251,J251,L251,N251,)</f>
        <v>0</v>
      </c>
    </row>
    <row r="252" spans="1:21" ht="15" customHeight="1" x14ac:dyDescent="0.2">
      <c r="A252" s="38"/>
      <c r="B252" s="29"/>
      <c r="C252" s="19"/>
      <c r="D252" s="12"/>
      <c r="E252" s="19"/>
      <c r="F252" s="6"/>
      <c r="G252" s="18"/>
      <c r="H252" s="6"/>
      <c r="I252" s="21"/>
      <c r="J252" s="12"/>
      <c r="K252" s="65"/>
      <c r="L252" s="78"/>
      <c r="M252" s="21"/>
      <c r="N252" s="6"/>
      <c r="O252" s="70"/>
      <c r="P252" s="6"/>
      <c r="Q252" s="18"/>
      <c r="R252" s="6"/>
      <c r="S252" s="18"/>
      <c r="T252" s="6"/>
      <c r="U252" s="6">
        <f t="shared" si="20"/>
        <v>0</v>
      </c>
    </row>
    <row r="253" spans="1:21" ht="15" customHeight="1" x14ac:dyDescent="0.2">
      <c r="A253" s="38"/>
      <c r="B253" s="29"/>
      <c r="C253" s="19"/>
      <c r="D253" s="12"/>
      <c r="E253" s="19"/>
      <c r="F253" s="6"/>
      <c r="G253" s="18"/>
      <c r="H253" s="6"/>
      <c r="I253" s="21"/>
      <c r="J253" s="12"/>
      <c r="K253" s="65"/>
      <c r="L253" s="78"/>
      <c r="M253" s="21"/>
      <c r="N253" s="6"/>
      <c r="O253" s="70"/>
      <c r="P253" s="6"/>
      <c r="Q253" s="18"/>
      <c r="R253" s="6"/>
      <c r="S253" s="18"/>
      <c r="T253" s="6"/>
      <c r="U253" s="6">
        <f t="shared" si="20"/>
        <v>0</v>
      </c>
    </row>
    <row r="254" spans="1:21" ht="15" customHeight="1" x14ac:dyDescent="0.2">
      <c r="A254" s="38"/>
      <c r="B254" s="29"/>
      <c r="C254" s="19"/>
      <c r="D254" s="12"/>
      <c r="E254" s="19"/>
      <c r="F254" s="6"/>
      <c r="G254" s="18"/>
      <c r="H254" s="6"/>
      <c r="I254" s="21"/>
      <c r="J254" s="12"/>
      <c r="K254" s="65"/>
      <c r="L254" s="78"/>
      <c r="M254" s="21"/>
      <c r="N254" s="6"/>
      <c r="O254" s="70"/>
      <c r="P254" s="6"/>
      <c r="Q254" s="18"/>
      <c r="R254" s="6"/>
      <c r="S254" s="18"/>
      <c r="T254" s="6"/>
      <c r="U254" s="6">
        <f t="shared" si="20"/>
        <v>0</v>
      </c>
    </row>
    <row r="255" spans="1:21" ht="15" customHeight="1" x14ac:dyDescent="0.2">
      <c r="A255" s="38"/>
      <c r="B255" s="29"/>
      <c r="C255" s="19"/>
      <c r="D255" s="12"/>
      <c r="E255" s="19"/>
      <c r="F255" s="6"/>
      <c r="G255" s="18"/>
      <c r="H255" s="6"/>
      <c r="I255" s="21"/>
      <c r="J255" s="12"/>
      <c r="K255" s="65"/>
      <c r="L255" s="78"/>
      <c r="M255" s="21"/>
      <c r="N255" s="6"/>
      <c r="O255" s="70"/>
      <c r="P255" s="6"/>
      <c r="Q255" s="18"/>
      <c r="R255" s="6"/>
      <c r="S255" s="18"/>
      <c r="T255" s="6"/>
      <c r="U255" s="6">
        <f t="shared" si="20"/>
        <v>0</v>
      </c>
    </row>
    <row r="256" spans="1:21" ht="15" customHeight="1" x14ac:dyDescent="0.2">
      <c r="A256" s="38"/>
      <c r="B256" s="30"/>
      <c r="C256" s="19"/>
      <c r="D256" s="12"/>
      <c r="E256" s="19"/>
      <c r="F256" s="6"/>
      <c r="G256" s="18"/>
      <c r="H256" s="6"/>
      <c r="I256" s="21"/>
      <c r="J256" s="12"/>
      <c r="K256" s="65"/>
      <c r="L256" s="78"/>
      <c r="M256" s="21"/>
      <c r="N256" s="6"/>
      <c r="O256" s="70"/>
      <c r="P256" s="6"/>
      <c r="Q256" s="18"/>
      <c r="R256" s="6"/>
      <c r="S256" s="18"/>
      <c r="T256" s="6"/>
      <c r="U256" s="6"/>
    </row>
    <row r="257" spans="1:21" ht="15" customHeight="1" x14ac:dyDescent="0.2">
      <c r="A257" s="39"/>
      <c r="B257" s="30"/>
      <c r="C257" s="48"/>
      <c r="D257" s="14"/>
      <c r="E257" s="48"/>
      <c r="F257" s="8"/>
      <c r="G257" s="54"/>
      <c r="H257" s="8"/>
      <c r="I257" s="60"/>
      <c r="J257" s="14"/>
      <c r="K257" s="66"/>
      <c r="L257" s="82"/>
      <c r="M257" s="60"/>
      <c r="N257" s="8"/>
      <c r="O257" s="73"/>
      <c r="P257" s="8"/>
      <c r="Q257" s="54"/>
      <c r="R257" s="8"/>
      <c r="S257" s="54" t="s">
        <v>7</v>
      </c>
      <c r="T257" s="8"/>
      <c r="U257" s="6">
        <f>SUM(U249,U250,U251,U252,U253,U254,U255)</f>
        <v>0</v>
      </c>
    </row>
  </sheetData>
  <mergeCells count="21">
    <mergeCell ref="I2:J2"/>
    <mergeCell ref="I75:J75"/>
    <mergeCell ref="K224:L224"/>
    <mergeCell ref="I112:J112"/>
    <mergeCell ref="I186:J186"/>
    <mergeCell ref="G224:H224"/>
    <mergeCell ref="K2:L2"/>
    <mergeCell ref="K75:L75"/>
    <mergeCell ref="K112:L112"/>
    <mergeCell ref="K39:L39"/>
    <mergeCell ref="I39:J39"/>
    <mergeCell ref="G2:H2"/>
    <mergeCell ref="G112:H112"/>
    <mergeCell ref="G75:H75"/>
    <mergeCell ref="G39:H39"/>
    <mergeCell ref="K149:L149"/>
    <mergeCell ref="K186:L186"/>
    <mergeCell ref="G186:H186"/>
    <mergeCell ref="G149:H149"/>
    <mergeCell ref="I149:J149"/>
    <mergeCell ref="I224:J224"/>
  </mergeCells>
  <pageMargins left="0.5" right="0.19685039370078741" top="0.55118110236220474" bottom="0.59055118110236227" header="0.27559055118110237" footer="0.39370078740157483"/>
  <pageSetup paperSize="9" orientation="landscape" r:id="rId1"/>
  <headerFooter alignWithMargins="0">
    <oddHeader>&amp;L&amp;12UNDER 13 GIRLS&amp;C&amp;12SURREY COUNTY SPORTSHALL&amp;R&amp;12 27 NOVEMBER 2016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</cp:lastModifiedBy>
  <cp:lastPrinted>2011-11-28T10:40:09Z</cp:lastPrinted>
  <dcterms:created xsi:type="dcterms:W3CDTF">2009-11-11T17:20:24Z</dcterms:created>
  <dcterms:modified xsi:type="dcterms:W3CDTF">2016-12-07T16:55:19Z</dcterms:modified>
</cp:coreProperties>
</file>